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vybor\preteky\2024\mendak\vysledky\"/>
    </mc:Choice>
  </mc:AlternateContent>
  <xr:revisionPtr revIDLastSave="0" documentId="13_ncr:1_{09F51885-F6F3-40B6-B964-DC68A58F0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egórie" sheetId="16" r:id="rId1"/>
    <sheet name="Celkovo" sheetId="1" r:id="rId2"/>
    <sheet name="start" sheetId="13" r:id="rId3"/>
    <sheet name="1" sheetId="2" r:id="rId4"/>
    <sheet name="2" sheetId="5" r:id="rId5"/>
    <sheet name="3" sheetId="6" r:id="rId6"/>
    <sheet name="4" sheetId="7" r:id="rId7"/>
    <sheet name="5" sheetId="8" r:id="rId8"/>
    <sheet name="6" sheetId="9" r:id="rId9"/>
    <sheet name="stena" sheetId="11" r:id="rId10"/>
  </sheets>
  <definedNames>
    <definedName name="_xlnm._FilterDatabase" localSheetId="1" hidden="1">Celkovo!$A$4:$O$88</definedName>
    <definedName name="_xlnm.Print_Area" localSheetId="3">'1'!$A$1:$K$86</definedName>
    <definedName name="_xlnm.Print_Area" localSheetId="4">'2'!$A$1:$H$86</definedName>
    <definedName name="_xlnm.Print_Area" localSheetId="5">'3'!$A$1:$H$86</definedName>
    <definedName name="_xlnm.Print_Area" localSheetId="6">'4'!$A$1:$O$86</definedName>
    <definedName name="_xlnm.Print_Area" localSheetId="7">'5'!$A$1:$K$87</definedName>
    <definedName name="_xlnm.Print_Area" localSheetId="8">'6'!$A$1:$K$86</definedName>
    <definedName name="_xlnm.Print_Area" localSheetId="2">start!$A$1:$I$87</definedName>
    <definedName name="_xlnm.Print_Titles" localSheetId="3">'1'!$1:$2</definedName>
    <definedName name="_xlnm.Print_Titles" localSheetId="4">'2'!$1:$2</definedName>
    <definedName name="_xlnm.Print_Titles" localSheetId="5">'3'!$1:$2</definedName>
    <definedName name="_xlnm.Print_Titles" localSheetId="6">'4'!$1:$2</definedName>
    <definedName name="_xlnm.Print_Titles" localSheetId="7">'5'!$1:$2</definedName>
    <definedName name="_xlnm.Print_Titles" localSheetId="8">'6'!$1:$2</definedName>
    <definedName name="_xlnm.Print_Titles" localSheetId="2">start!$1:$2</definedName>
    <definedName name="_xlnm.Print_Titles" localSheetId="9">stena!$1:$2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5" i="9" l="1"/>
  <c r="F4" i="2"/>
  <c r="F3" i="5"/>
  <c r="F4" i="5"/>
  <c r="F5" i="5"/>
  <c r="F6" i="5"/>
  <c r="F7" i="5"/>
  <c r="F8" i="5"/>
  <c r="F9" i="5"/>
  <c r="F10" i="5"/>
  <c r="F11" i="5"/>
  <c r="F3" i="7"/>
  <c r="H3" i="7"/>
  <c r="J3" i="7"/>
  <c r="L3" i="7"/>
  <c r="F4" i="7"/>
  <c r="H4" i="7"/>
  <c r="J4" i="7"/>
  <c r="L4" i="7"/>
  <c r="F5" i="7"/>
  <c r="H5" i="7"/>
  <c r="J5" i="7"/>
  <c r="L5" i="7"/>
  <c r="F6" i="7"/>
  <c r="H6" i="7"/>
  <c r="J6" i="7"/>
  <c r="L6" i="7"/>
  <c r="F7" i="7"/>
  <c r="H7" i="7"/>
  <c r="J7" i="7"/>
  <c r="L7" i="7"/>
  <c r="F8" i="7"/>
  <c r="H8" i="7"/>
  <c r="J8" i="7"/>
  <c r="L8" i="7"/>
  <c r="F9" i="7"/>
  <c r="H9" i="7"/>
  <c r="J9" i="7"/>
  <c r="L9" i="7"/>
  <c r="F10" i="7"/>
  <c r="H10" i="7"/>
  <c r="J10" i="7"/>
  <c r="L10" i="7"/>
  <c r="H59" i="13"/>
  <c r="G4" i="13"/>
  <c r="H4" i="13" s="1"/>
  <c r="G5" i="13"/>
  <c r="H5" i="13" s="1"/>
  <c r="G6" i="13"/>
  <c r="H6" i="13" s="1"/>
  <c r="G7" i="13"/>
  <c r="H7" i="13" s="1"/>
  <c r="G8" i="13"/>
  <c r="H8" i="13" s="1"/>
  <c r="G9" i="13"/>
  <c r="H9" i="13" s="1"/>
  <c r="G10" i="13"/>
  <c r="H10" i="13" s="1"/>
  <c r="G11" i="13"/>
  <c r="H11" i="13" s="1"/>
  <c r="G12" i="13"/>
  <c r="H12" i="13" s="1"/>
  <c r="G13" i="13"/>
  <c r="H13" i="13" s="1"/>
  <c r="G14" i="13"/>
  <c r="H14" i="13" s="1"/>
  <c r="G15" i="13"/>
  <c r="H15" i="13" s="1"/>
  <c r="G16" i="13"/>
  <c r="H16" i="13" s="1"/>
  <c r="G17" i="13"/>
  <c r="H17" i="13" s="1"/>
  <c r="G18" i="13"/>
  <c r="H18" i="13" s="1"/>
  <c r="G19" i="13"/>
  <c r="H19" i="13" s="1"/>
  <c r="G20" i="13"/>
  <c r="H20" i="13" s="1"/>
  <c r="G21" i="13"/>
  <c r="H21" i="13" s="1"/>
  <c r="G22" i="13"/>
  <c r="H22" i="13" s="1"/>
  <c r="G23" i="13"/>
  <c r="H23" i="13" s="1"/>
  <c r="G24" i="13"/>
  <c r="H24" i="13" s="1"/>
  <c r="G25" i="13"/>
  <c r="H25" i="13" s="1"/>
  <c r="G26" i="13"/>
  <c r="H26" i="13" s="1"/>
  <c r="G27" i="13"/>
  <c r="H27" i="13" s="1"/>
  <c r="G28" i="13"/>
  <c r="H28" i="13" s="1"/>
  <c r="G29" i="13"/>
  <c r="H29" i="13" s="1"/>
  <c r="G30" i="13"/>
  <c r="H30" i="13" s="1"/>
  <c r="G31" i="13"/>
  <c r="H31" i="13" s="1"/>
  <c r="G32" i="13"/>
  <c r="H32" i="13" s="1"/>
  <c r="G33" i="13"/>
  <c r="H33" i="13" s="1"/>
  <c r="G34" i="13"/>
  <c r="H34" i="13" s="1"/>
  <c r="G35" i="13"/>
  <c r="H35" i="13" s="1"/>
  <c r="G36" i="13"/>
  <c r="H36" i="13" s="1"/>
  <c r="G37" i="13"/>
  <c r="H37" i="13" s="1"/>
  <c r="G38" i="13"/>
  <c r="H38" i="13" s="1"/>
  <c r="G39" i="13"/>
  <c r="H39" i="13" s="1"/>
  <c r="G40" i="13"/>
  <c r="H40" i="13" s="1"/>
  <c r="G41" i="13"/>
  <c r="H41" i="13" s="1"/>
  <c r="G42" i="13"/>
  <c r="H42" i="13" s="1"/>
  <c r="G43" i="13"/>
  <c r="H43" i="13" s="1"/>
  <c r="G44" i="13"/>
  <c r="H44" i="13" s="1"/>
  <c r="G45" i="13"/>
  <c r="H45" i="13" s="1"/>
  <c r="G46" i="13"/>
  <c r="H46" i="13" s="1"/>
  <c r="G47" i="13"/>
  <c r="H47" i="13" s="1"/>
  <c r="G48" i="13"/>
  <c r="H48" i="13" s="1"/>
  <c r="G49" i="13"/>
  <c r="H49" i="13" s="1"/>
  <c r="G50" i="13"/>
  <c r="H50" i="13" s="1"/>
  <c r="G51" i="13"/>
  <c r="H51" i="13" s="1"/>
  <c r="G52" i="13"/>
  <c r="H52" i="13" s="1"/>
  <c r="G53" i="13"/>
  <c r="H53" i="13" s="1"/>
  <c r="G54" i="13"/>
  <c r="H54" i="13" s="1"/>
  <c r="G55" i="13"/>
  <c r="H55" i="13" s="1"/>
  <c r="G56" i="13"/>
  <c r="H56" i="13" s="1"/>
  <c r="G57" i="13"/>
  <c r="H57" i="13" s="1"/>
  <c r="G58" i="13"/>
  <c r="H58" i="13" s="1"/>
  <c r="G59" i="13"/>
  <c r="G60" i="13"/>
  <c r="H60" i="13" s="1"/>
  <c r="G61" i="13"/>
  <c r="H61" i="13" s="1"/>
  <c r="G62" i="13"/>
  <c r="H62" i="13" s="1"/>
  <c r="G63" i="13"/>
  <c r="H63" i="13" s="1"/>
  <c r="G64" i="13"/>
  <c r="H64" i="13" s="1"/>
  <c r="G65" i="13"/>
  <c r="H65" i="13" s="1"/>
  <c r="G66" i="13"/>
  <c r="H66" i="13" s="1"/>
  <c r="G67" i="13"/>
  <c r="H67" i="13" s="1"/>
  <c r="G68" i="13"/>
  <c r="H68" i="13" s="1"/>
  <c r="G69" i="13"/>
  <c r="H69" i="13" s="1"/>
  <c r="G70" i="13"/>
  <c r="H70" i="13" s="1"/>
  <c r="G71" i="13"/>
  <c r="H71" i="13" s="1"/>
  <c r="G72" i="13"/>
  <c r="H72" i="13" s="1"/>
  <c r="G73" i="13"/>
  <c r="H73" i="13" s="1"/>
  <c r="G74" i="13"/>
  <c r="H74" i="13" s="1"/>
  <c r="G75" i="13"/>
  <c r="H75" i="13" s="1"/>
  <c r="G76" i="13"/>
  <c r="H76" i="13" s="1"/>
  <c r="G77" i="13"/>
  <c r="H77" i="13" s="1"/>
  <c r="G78" i="13"/>
  <c r="H78" i="13" s="1"/>
  <c r="G79" i="13"/>
  <c r="H79" i="13" s="1"/>
  <c r="G80" i="13"/>
  <c r="H80" i="13" s="1"/>
  <c r="G81" i="13"/>
  <c r="H81" i="13" s="1"/>
  <c r="G82" i="13"/>
  <c r="H82" i="13" s="1"/>
  <c r="G83" i="13"/>
  <c r="H83" i="13" s="1"/>
  <c r="G84" i="13"/>
  <c r="H84" i="13" s="1"/>
  <c r="G85" i="13"/>
  <c r="H85" i="13" s="1"/>
  <c r="G86" i="13"/>
  <c r="H86" i="13" s="1"/>
  <c r="H8" i="1"/>
  <c r="J86" i="11"/>
  <c r="H86" i="11"/>
  <c r="F86" i="11"/>
  <c r="J85" i="11"/>
  <c r="H85" i="11"/>
  <c r="F85" i="11"/>
  <c r="J84" i="11"/>
  <c r="H84" i="11"/>
  <c r="F84" i="11"/>
  <c r="K84" i="11" s="1"/>
  <c r="N43" i="1" s="1"/>
  <c r="J83" i="11"/>
  <c r="H83" i="11"/>
  <c r="F83" i="11"/>
  <c r="J82" i="11"/>
  <c r="H82" i="11"/>
  <c r="F82" i="11"/>
  <c r="J81" i="11"/>
  <c r="H81" i="11"/>
  <c r="F81" i="11"/>
  <c r="J80" i="11"/>
  <c r="H80" i="11"/>
  <c r="F80" i="11"/>
  <c r="K80" i="11" s="1"/>
  <c r="N61" i="1" s="1"/>
  <c r="J79" i="11"/>
  <c r="H79" i="11"/>
  <c r="F79" i="11"/>
  <c r="J78" i="11"/>
  <c r="H78" i="11"/>
  <c r="F78" i="11"/>
  <c r="J77" i="11"/>
  <c r="H77" i="11"/>
  <c r="F77" i="11"/>
  <c r="J76" i="11"/>
  <c r="H76" i="11"/>
  <c r="F76" i="11"/>
  <c r="K76" i="11" s="1"/>
  <c r="N14" i="1" s="1"/>
  <c r="J75" i="11"/>
  <c r="H75" i="11"/>
  <c r="F75" i="11"/>
  <c r="J74" i="11"/>
  <c r="H74" i="11"/>
  <c r="F74" i="11"/>
  <c r="J73" i="11"/>
  <c r="H73" i="11"/>
  <c r="F73" i="11"/>
  <c r="J72" i="11"/>
  <c r="H72" i="11"/>
  <c r="F72" i="11"/>
  <c r="K72" i="11" s="1"/>
  <c r="N58" i="1" s="1"/>
  <c r="J71" i="11"/>
  <c r="H71" i="11"/>
  <c r="F71" i="11"/>
  <c r="J70" i="11"/>
  <c r="H70" i="11"/>
  <c r="F70" i="11"/>
  <c r="J69" i="11"/>
  <c r="H69" i="11"/>
  <c r="F69" i="11"/>
  <c r="J68" i="11"/>
  <c r="H68" i="11"/>
  <c r="F68" i="11"/>
  <c r="K68" i="11" s="1"/>
  <c r="N51" i="1" s="1"/>
  <c r="J67" i="11"/>
  <c r="H67" i="11"/>
  <c r="F67" i="11"/>
  <c r="J66" i="11"/>
  <c r="H66" i="11"/>
  <c r="F66" i="11"/>
  <c r="J65" i="11"/>
  <c r="H65" i="11"/>
  <c r="F65" i="11"/>
  <c r="J64" i="11"/>
  <c r="H64" i="11"/>
  <c r="F64" i="11"/>
  <c r="K64" i="11" s="1"/>
  <c r="N73" i="1" s="1"/>
  <c r="J63" i="11"/>
  <c r="H63" i="11"/>
  <c r="F63" i="11"/>
  <c r="J62" i="11"/>
  <c r="H62" i="11"/>
  <c r="F62" i="11"/>
  <c r="J61" i="11"/>
  <c r="H61" i="11"/>
  <c r="F61" i="11"/>
  <c r="J60" i="11"/>
  <c r="H60" i="11"/>
  <c r="F60" i="11"/>
  <c r="K60" i="11" s="1"/>
  <c r="N60" i="1" s="1"/>
  <c r="J59" i="11"/>
  <c r="H59" i="11"/>
  <c r="F59" i="11"/>
  <c r="J58" i="11"/>
  <c r="H58" i="11"/>
  <c r="F58" i="11"/>
  <c r="J57" i="11"/>
  <c r="H57" i="11"/>
  <c r="F57" i="11"/>
  <c r="J56" i="11"/>
  <c r="H56" i="11"/>
  <c r="F56" i="11"/>
  <c r="K56" i="11" s="1"/>
  <c r="N80" i="1" s="1"/>
  <c r="J55" i="11"/>
  <c r="H55" i="11"/>
  <c r="F55" i="11"/>
  <c r="J54" i="11"/>
  <c r="H54" i="11"/>
  <c r="F54" i="11"/>
  <c r="J53" i="11"/>
  <c r="H53" i="11"/>
  <c r="F53" i="11"/>
  <c r="J52" i="11"/>
  <c r="H52" i="11"/>
  <c r="F52" i="11"/>
  <c r="K52" i="11" s="1"/>
  <c r="N63" i="1" s="1"/>
  <c r="J51" i="11"/>
  <c r="H51" i="11"/>
  <c r="F51" i="11"/>
  <c r="J50" i="11"/>
  <c r="H50" i="11"/>
  <c r="F50" i="11"/>
  <c r="J49" i="11"/>
  <c r="H49" i="11"/>
  <c r="F49" i="11"/>
  <c r="J48" i="11"/>
  <c r="H48" i="11"/>
  <c r="F48" i="11"/>
  <c r="K48" i="11" s="1"/>
  <c r="N30" i="1" s="1"/>
  <c r="J47" i="11"/>
  <c r="H47" i="11"/>
  <c r="F47" i="11"/>
  <c r="J46" i="11"/>
  <c r="H46" i="11"/>
  <c r="F46" i="11"/>
  <c r="J45" i="11"/>
  <c r="H45" i="11"/>
  <c r="F45" i="11"/>
  <c r="J44" i="11"/>
  <c r="H44" i="11"/>
  <c r="F44" i="11"/>
  <c r="K44" i="11" s="1"/>
  <c r="N49" i="1" s="1"/>
  <c r="J43" i="11"/>
  <c r="H43" i="11"/>
  <c r="F43" i="11"/>
  <c r="J42" i="11"/>
  <c r="H42" i="11"/>
  <c r="F42" i="11"/>
  <c r="J41" i="11"/>
  <c r="H41" i="11"/>
  <c r="F41" i="11"/>
  <c r="J40" i="11"/>
  <c r="H40" i="11"/>
  <c r="F40" i="11"/>
  <c r="K40" i="11" s="1"/>
  <c r="N41" i="1" s="1"/>
  <c r="J39" i="11"/>
  <c r="H39" i="11"/>
  <c r="F39" i="11"/>
  <c r="J38" i="11"/>
  <c r="H38" i="11"/>
  <c r="F38" i="11"/>
  <c r="J37" i="11"/>
  <c r="H37" i="11"/>
  <c r="F37" i="11"/>
  <c r="J36" i="11"/>
  <c r="H36" i="11"/>
  <c r="F36" i="11"/>
  <c r="K36" i="11" s="1"/>
  <c r="N68" i="1" s="1"/>
  <c r="J35" i="11"/>
  <c r="H35" i="11"/>
  <c r="F35" i="11"/>
  <c r="J34" i="11"/>
  <c r="H34" i="11"/>
  <c r="F34" i="11"/>
  <c r="J33" i="11"/>
  <c r="H33" i="11"/>
  <c r="F33" i="11"/>
  <c r="J32" i="11"/>
  <c r="H32" i="11"/>
  <c r="F32" i="11"/>
  <c r="K32" i="11" s="1"/>
  <c r="N33" i="1" s="1"/>
  <c r="J31" i="11"/>
  <c r="H31" i="11"/>
  <c r="F31" i="11"/>
  <c r="J30" i="11"/>
  <c r="H30" i="11"/>
  <c r="F30" i="11"/>
  <c r="J29" i="11"/>
  <c r="H29" i="11"/>
  <c r="F29" i="11"/>
  <c r="J28" i="11"/>
  <c r="H28" i="11"/>
  <c r="F28" i="11"/>
  <c r="K28" i="11" s="1"/>
  <c r="N72" i="1" s="1"/>
  <c r="J27" i="11"/>
  <c r="H27" i="11"/>
  <c r="F27" i="11"/>
  <c r="J26" i="11"/>
  <c r="H26" i="11"/>
  <c r="F26" i="11"/>
  <c r="J25" i="11"/>
  <c r="H25" i="11"/>
  <c r="F25" i="11"/>
  <c r="J24" i="11"/>
  <c r="H24" i="11"/>
  <c r="F24" i="11"/>
  <c r="K24" i="11" s="1"/>
  <c r="N37" i="1" s="1"/>
  <c r="J23" i="11"/>
  <c r="H23" i="11"/>
  <c r="F23" i="11"/>
  <c r="J22" i="11"/>
  <c r="H22" i="11"/>
  <c r="F22" i="11"/>
  <c r="J21" i="11"/>
  <c r="H21" i="11"/>
  <c r="F21" i="11"/>
  <c r="J20" i="11"/>
  <c r="H20" i="11"/>
  <c r="F20" i="11"/>
  <c r="K20" i="11" s="1"/>
  <c r="N69" i="1" s="1"/>
  <c r="J19" i="11"/>
  <c r="H19" i="11"/>
  <c r="F19" i="11"/>
  <c r="J18" i="11"/>
  <c r="H18" i="11"/>
  <c r="F18" i="11"/>
  <c r="J17" i="11"/>
  <c r="H17" i="11"/>
  <c r="F17" i="11"/>
  <c r="J16" i="11"/>
  <c r="H16" i="11"/>
  <c r="F16" i="11"/>
  <c r="K16" i="11" s="1"/>
  <c r="N17" i="1" s="1"/>
  <c r="J15" i="11"/>
  <c r="H15" i="11"/>
  <c r="F15" i="11"/>
  <c r="J14" i="11"/>
  <c r="H14" i="11"/>
  <c r="F14" i="11"/>
  <c r="J13" i="11"/>
  <c r="H13" i="11"/>
  <c r="F13" i="11"/>
  <c r="J12" i="11"/>
  <c r="H12" i="11"/>
  <c r="F12" i="11"/>
  <c r="K12" i="11" s="1"/>
  <c r="N31" i="1" s="1"/>
  <c r="J11" i="11"/>
  <c r="H11" i="11"/>
  <c r="F11" i="11"/>
  <c r="J10" i="11"/>
  <c r="H10" i="11"/>
  <c r="F10" i="11"/>
  <c r="J9" i="11"/>
  <c r="H9" i="11"/>
  <c r="F9" i="11"/>
  <c r="J8" i="11"/>
  <c r="H8" i="11"/>
  <c r="F8" i="11"/>
  <c r="J7" i="11"/>
  <c r="H7" i="11"/>
  <c r="F7" i="11"/>
  <c r="J6" i="11"/>
  <c r="H6" i="11"/>
  <c r="F6" i="11"/>
  <c r="J5" i="11"/>
  <c r="H5" i="11"/>
  <c r="F5" i="11"/>
  <c r="J4" i="11"/>
  <c r="H4" i="11"/>
  <c r="F4" i="11"/>
  <c r="J3" i="11"/>
  <c r="H3" i="11"/>
  <c r="F3" i="11"/>
  <c r="O86" i="9"/>
  <c r="L86" i="9"/>
  <c r="J86" i="9"/>
  <c r="H86" i="9"/>
  <c r="F86" i="9"/>
  <c r="O85" i="9"/>
  <c r="L85" i="9"/>
  <c r="J85" i="9"/>
  <c r="H85" i="9"/>
  <c r="F85" i="9"/>
  <c r="O84" i="9"/>
  <c r="L84" i="9"/>
  <c r="J84" i="9"/>
  <c r="H84" i="9"/>
  <c r="F84" i="9"/>
  <c r="O83" i="9"/>
  <c r="L83" i="9"/>
  <c r="J83" i="9"/>
  <c r="H83" i="9"/>
  <c r="F83" i="9"/>
  <c r="O82" i="9"/>
  <c r="L82" i="9"/>
  <c r="J82" i="9"/>
  <c r="H82" i="9"/>
  <c r="F82" i="9"/>
  <c r="O81" i="9"/>
  <c r="L81" i="9"/>
  <c r="J81" i="9"/>
  <c r="H81" i="9"/>
  <c r="F81" i="9"/>
  <c r="O80" i="9"/>
  <c r="L80" i="9"/>
  <c r="J80" i="9"/>
  <c r="H80" i="9"/>
  <c r="F80" i="9"/>
  <c r="O79" i="9"/>
  <c r="L79" i="9"/>
  <c r="J79" i="9"/>
  <c r="H79" i="9"/>
  <c r="F79" i="9"/>
  <c r="O78" i="9"/>
  <c r="L78" i="9"/>
  <c r="J78" i="9"/>
  <c r="H78" i="9"/>
  <c r="F78" i="9"/>
  <c r="O77" i="9"/>
  <c r="L77" i="9"/>
  <c r="J77" i="9"/>
  <c r="H77" i="9"/>
  <c r="F77" i="9"/>
  <c r="O76" i="9"/>
  <c r="L76" i="9"/>
  <c r="J76" i="9"/>
  <c r="H76" i="9"/>
  <c r="F76" i="9"/>
  <c r="O75" i="9"/>
  <c r="L75" i="9"/>
  <c r="J75" i="9"/>
  <c r="H75" i="9"/>
  <c r="F75" i="9"/>
  <c r="O74" i="9"/>
  <c r="L74" i="9"/>
  <c r="J74" i="9"/>
  <c r="H74" i="9"/>
  <c r="F74" i="9"/>
  <c r="O73" i="9"/>
  <c r="L73" i="9"/>
  <c r="J73" i="9"/>
  <c r="H73" i="9"/>
  <c r="F73" i="9"/>
  <c r="O72" i="9"/>
  <c r="L72" i="9"/>
  <c r="J72" i="9"/>
  <c r="H72" i="9"/>
  <c r="F72" i="9"/>
  <c r="O71" i="9"/>
  <c r="L71" i="9"/>
  <c r="J71" i="9"/>
  <c r="H71" i="9"/>
  <c r="F71" i="9"/>
  <c r="O70" i="9"/>
  <c r="L70" i="9"/>
  <c r="J70" i="9"/>
  <c r="H70" i="9"/>
  <c r="F70" i="9"/>
  <c r="O69" i="9"/>
  <c r="L69" i="9"/>
  <c r="J69" i="9"/>
  <c r="H69" i="9"/>
  <c r="F69" i="9"/>
  <c r="O68" i="9"/>
  <c r="L68" i="9"/>
  <c r="J68" i="9"/>
  <c r="H68" i="9"/>
  <c r="F68" i="9"/>
  <c r="O67" i="9"/>
  <c r="L67" i="9"/>
  <c r="J67" i="9"/>
  <c r="H67" i="9"/>
  <c r="F67" i="9"/>
  <c r="O66" i="9"/>
  <c r="L66" i="9"/>
  <c r="J66" i="9"/>
  <c r="H66" i="9"/>
  <c r="F66" i="9"/>
  <c r="O65" i="9"/>
  <c r="L65" i="9"/>
  <c r="J65" i="9"/>
  <c r="H65" i="9"/>
  <c r="F65" i="9"/>
  <c r="O64" i="9"/>
  <c r="L64" i="9"/>
  <c r="J64" i="9"/>
  <c r="H64" i="9"/>
  <c r="F64" i="9"/>
  <c r="O63" i="9"/>
  <c r="L63" i="9"/>
  <c r="J63" i="9"/>
  <c r="H63" i="9"/>
  <c r="F63" i="9"/>
  <c r="O62" i="9"/>
  <c r="L62" i="9"/>
  <c r="J62" i="9"/>
  <c r="H62" i="9"/>
  <c r="F62" i="9"/>
  <c r="O61" i="9"/>
  <c r="L61" i="9"/>
  <c r="J61" i="9"/>
  <c r="H61" i="9"/>
  <c r="F61" i="9"/>
  <c r="O60" i="9"/>
  <c r="L60" i="9"/>
  <c r="J60" i="9"/>
  <c r="H60" i="9"/>
  <c r="F60" i="9"/>
  <c r="O59" i="9"/>
  <c r="L59" i="9"/>
  <c r="J59" i="9"/>
  <c r="H59" i="9"/>
  <c r="F59" i="9"/>
  <c r="O58" i="9"/>
  <c r="L58" i="9"/>
  <c r="J58" i="9"/>
  <c r="H58" i="9"/>
  <c r="F58" i="9"/>
  <c r="O57" i="9"/>
  <c r="L57" i="9"/>
  <c r="J57" i="9"/>
  <c r="H57" i="9"/>
  <c r="F57" i="9"/>
  <c r="O56" i="9"/>
  <c r="L56" i="9"/>
  <c r="J56" i="9"/>
  <c r="H56" i="9"/>
  <c r="F56" i="9"/>
  <c r="O55" i="9"/>
  <c r="L55" i="9"/>
  <c r="J55" i="9"/>
  <c r="H55" i="9"/>
  <c r="F55" i="9"/>
  <c r="O54" i="9"/>
  <c r="L54" i="9"/>
  <c r="J54" i="9"/>
  <c r="H54" i="9"/>
  <c r="F54" i="9"/>
  <c r="O53" i="9"/>
  <c r="L53" i="9"/>
  <c r="J53" i="9"/>
  <c r="H53" i="9"/>
  <c r="F53" i="9"/>
  <c r="O52" i="9"/>
  <c r="L52" i="9"/>
  <c r="J52" i="9"/>
  <c r="H52" i="9"/>
  <c r="F52" i="9"/>
  <c r="O51" i="9"/>
  <c r="L51" i="9"/>
  <c r="J51" i="9"/>
  <c r="H51" i="9"/>
  <c r="F51" i="9"/>
  <c r="O50" i="9"/>
  <c r="L50" i="9"/>
  <c r="J50" i="9"/>
  <c r="H50" i="9"/>
  <c r="F50" i="9"/>
  <c r="O49" i="9"/>
  <c r="L49" i="9"/>
  <c r="J49" i="9"/>
  <c r="H49" i="9"/>
  <c r="F49" i="9"/>
  <c r="O48" i="9"/>
  <c r="L48" i="9"/>
  <c r="J48" i="9"/>
  <c r="H48" i="9"/>
  <c r="F48" i="9"/>
  <c r="O47" i="9"/>
  <c r="L47" i="9"/>
  <c r="J47" i="9"/>
  <c r="H47" i="9"/>
  <c r="F47" i="9"/>
  <c r="O46" i="9"/>
  <c r="L46" i="9"/>
  <c r="J46" i="9"/>
  <c r="H46" i="9"/>
  <c r="F46" i="9"/>
  <c r="O45" i="9"/>
  <c r="L45" i="9"/>
  <c r="J45" i="9"/>
  <c r="H45" i="9"/>
  <c r="F45" i="9"/>
  <c r="O44" i="9"/>
  <c r="L44" i="9"/>
  <c r="J44" i="9"/>
  <c r="H44" i="9"/>
  <c r="F44" i="9"/>
  <c r="O43" i="9"/>
  <c r="L43" i="9"/>
  <c r="J43" i="9"/>
  <c r="H43" i="9"/>
  <c r="F43" i="9"/>
  <c r="O42" i="9"/>
  <c r="L42" i="9"/>
  <c r="J42" i="9"/>
  <c r="H42" i="9"/>
  <c r="F42" i="9"/>
  <c r="O41" i="9"/>
  <c r="L41" i="9"/>
  <c r="J41" i="9"/>
  <c r="H41" i="9"/>
  <c r="F41" i="9"/>
  <c r="O40" i="9"/>
  <c r="L40" i="9"/>
  <c r="J40" i="9"/>
  <c r="H40" i="9"/>
  <c r="F40" i="9"/>
  <c r="O39" i="9"/>
  <c r="L39" i="9"/>
  <c r="J39" i="9"/>
  <c r="H39" i="9"/>
  <c r="F39" i="9"/>
  <c r="O38" i="9"/>
  <c r="L38" i="9"/>
  <c r="J38" i="9"/>
  <c r="H38" i="9"/>
  <c r="F38" i="9"/>
  <c r="O37" i="9"/>
  <c r="L37" i="9"/>
  <c r="J37" i="9"/>
  <c r="H37" i="9"/>
  <c r="F37" i="9"/>
  <c r="O36" i="9"/>
  <c r="L36" i="9"/>
  <c r="J36" i="9"/>
  <c r="H36" i="9"/>
  <c r="F36" i="9"/>
  <c r="O35" i="9"/>
  <c r="L35" i="9"/>
  <c r="J35" i="9"/>
  <c r="H35" i="9"/>
  <c r="F35" i="9"/>
  <c r="O34" i="9"/>
  <c r="L34" i="9"/>
  <c r="J34" i="9"/>
  <c r="H34" i="9"/>
  <c r="F34" i="9"/>
  <c r="O33" i="9"/>
  <c r="L33" i="9"/>
  <c r="J33" i="9"/>
  <c r="H33" i="9"/>
  <c r="F33" i="9"/>
  <c r="O32" i="9"/>
  <c r="L32" i="9"/>
  <c r="J32" i="9"/>
  <c r="H32" i="9"/>
  <c r="F32" i="9"/>
  <c r="O31" i="9"/>
  <c r="L31" i="9"/>
  <c r="J31" i="9"/>
  <c r="H31" i="9"/>
  <c r="F31" i="9"/>
  <c r="O30" i="9"/>
  <c r="L30" i="9"/>
  <c r="J30" i="9"/>
  <c r="H30" i="9"/>
  <c r="F30" i="9"/>
  <c r="O29" i="9"/>
  <c r="L29" i="9"/>
  <c r="J29" i="9"/>
  <c r="H29" i="9"/>
  <c r="F29" i="9"/>
  <c r="O28" i="9"/>
  <c r="L28" i="9"/>
  <c r="J28" i="9"/>
  <c r="H28" i="9"/>
  <c r="F28" i="9"/>
  <c r="O27" i="9"/>
  <c r="L27" i="9"/>
  <c r="J27" i="9"/>
  <c r="H27" i="9"/>
  <c r="F27" i="9"/>
  <c r="O26" i="9"/>
  <c r="L26" i="9"/>
  <c r="J26" i="9"/>
  <c r="H26" i="9"/>
  <c r="F26" i="9"/>
  <c r="O25" i="9"/>
  <c r="L25" i="9"/>
  <c r="J25" i="9"/>
  <c r="H25" i="9"/>
  <c r="F25" i="9"/>
  <c r="O24" i="9"/>
  <c r="L24" i="9"/>
  <c r="J24" i="9"/>
  <c r="H24" i="9"/>
  <c r="F24" i="9"/>
  <c r="O23" i="9"/>
  <c r="L23" i="9"/>
  <c r="J23" i="9"/>
  <c r="H23" i="9"/>
  <c r="F23" i="9"/>
  <c r="O22" i="9"/>
  <c r="L22" i="9"/>
  <c r="J22" i="9"/>
  <c r="H22" i="9"/>
  <c r="F22" i="9"/>
  <c r="O21" i="9"/>
  <c r="L21" i="9"/>
  <c r="J21" i="9"/>
  <c r="H21" i="9"/>
  <c r="F21" i="9"/>
  <c r="O20" i="9"/>
  <c r="L20" i="9"/>
  <c r="J20" i="9"/>
  <c r="H20" i="9"/>
  <c r="F20" i="9"/>
  <c r="O19" i="9"/>
  <c r="L19" i="9"/>
  <c r="J19" i="9"/>
  <c r="H19" i="9"/>
  <c r="F19" i="9"/>
  <c r="O18" i="9"/>
  <c r="L18" i="9"/>
  <c r="J18" i="9"/>
  <c r="H18" i="9"/>
  <c r="F18" i="9"/>
  <c r="O17" i="9"/>
  <c r="L17" i="9"/>
  <c r="J17" i="9"/>
  <c r="H17" i="9"/>
  <c r="F17" i="9"/>
  <c r="O16" i="9"/>
  <c r="L16" i="9"/>
  <c r="J16" i="9"/>
  <c r="H16" i="9"/>
  <c r="F16" i="9"/>
  <c r="O15" i="9"/>
  <c r="L15" i="9"/>
  <c r="J15" i="9"/>
  <c r="H15" i="9"/>
  <c r="F15" i="9"/>
  <c r="O14" i="9"/>
  <c r="L14" i="9"/>
  <c r="J14" i="9"/>
  <c r="H14" i="9"/>
  <c r="F14" i="9"/>
  <c r="O13" i="9"/>
  <c r="L13" i="9"/>
  <c r="J13" i="9"/>
  <c r="H13" i="9"/>
  <c r="F13" i="9"/>
  <c r="O12" i="9"/>
  <c r="L12" i="9"/>
  <c r="J12" i="9"/>
  <c r="H12" i="9"/>
  <c r="F12" i="9"/>
  <c r="O11" i="9"/>
  <c r="L11" i="9"/>
  <c r="J11" i="9"/>
  <c r="H11" i="9"/>
  <c r="F11" i="9"/>
  <c r="O10" i="9"/>
  <c r="L10" i="9"/>
  <c r="J10" i="9"/>
  <c r="H10" i="9"/>
  <c r="F10" i="9"/>
  <c r="O9" i="9"/>
  <c r="L9" i="9"/>
  <c r="J9" i="9"/>
  <c r="H9" i="9"/>
  <c r="F9" i="9"/>
  <c r="O8" i="9"/>
  <c r="L8" i="9"/>
  <c r="J8" i="9"/>
  <c r="H8" i="9"/>
  <c r="F8" i="9"/>
  <c r="O7" i="9"/>
  <c r="L7" i="9"/>
  <c r="J7" i="9"/>
  <c r="H7" i="9"/>
  <c r="F7" i="9"/>
  <c r="O6" i="9"/>
  <c r="L6" i="9"/>
  <c r="J6" i="9"/>
  <c r="H6" i="9"/>
  <c r="F6" i="9"/>
  <c r="O5" i="9"/>
  <c r="L5" i="9"/>
  <c r="J5" i="9"/>
  <c r="H5" i="9"/>
  <c r="O4" i="9"/>
  <c r="L4" i="9"/>
  <c r="J4" i="9"/>
  <c r="H4" i="9"/>
  <c r="F4" i="9"/>
  <c r="O3" i="9"/>
  <c r="L3" i="9"/>
  <c r="J3" i="9"/>
  <c r="H3" i="9"/>
  <c r="F3" i="9"/>
  <c r="O86" i="8"/>
  <c r="L86" i="8"/>
  <c r="J86" i="8"/>
  <c r="H86" i="8"/>
  <c r="F86" i="8"/>
  <c r="O85" i="8"/>
  <c r="L85" i="8"/>
  <c r="J85" i="8"/>
  <c r="H85" i="8"/>
  <c r="F85" i="8"/>
  <c r="O84" i="8"/>
  <c r="L84" i="8"/>
  <c r="J84" i="8"/>
  <c r="H84" i="8"/>
  <c r="F84" i="8"/>
  <c r="O83" i="8"/>
  <c r="L83" i="8"/>
  <c r="J83" i="8"/>
  <c r="H83" i="8"/>
  <c r="F83" i="8"/>
  <c r="O82" i="8"/>
  <c r="L82" i="8"/>
  <c r="J82" i="8"/>
  <c r="H82" i="8"/>
  <c r="F82" i="8"/>
  <c r="O81" i="8"/>
  <c r="L81" i="8"/>
  <c r="J81" i="8"/>
  <c r="H81" i="8"/>
  <c r="F81" i="8"/>
  <c r="O80" i="8"/>
  <c r="L80" i="8"/>
  <c r="J80" i="8"/>
  <c r="H80" i="8"/>
  <c r="F80" i="8"/>
  <c r="O79" i="8"/>
  <c r="L79" i="8"/>
  <c r="J79" i="8"/>
  <c r="H79" i="8"/>
  <c r="F79" i="8"/>
  <c r="O78" i="8"/>
  <c r="L78" i="8"/>
  <c r="J78" i="8"/>
  <c r="H78" i="8"/>
  <c r="F78" i="8"/>
  <c r="O77" i="8"/>
  <c r="L77" i="8"/>
  <c r="J77" i="8"/>
  <c r="H77" i="8"/>
  <c r="F77" i="8"/>
  <c r="O76" i="8"/>
  <c r="L76" i="8"/>
  <c r="J76" i="8"/>
  <c r="H76" i="8"/>
  <c r="F76" i="8"/>
  <c r="O75" i="8"/>
  <c r="L75" i="8"/>
  <c r="J75" i="8"/>
  <c r="H75" i="8"/>
  <c r="F75" i="8"/>
  <c r="O74" i="8"/>
  <c r="L74" i="8"/>
  <c r="J74" i="8"/>
  <c r="H74" i="8"/>
  <c r="F74" i="8"/>
  <c r="O73" i="8"/>
  <c r="L73" i="8"/>
  <c r="J73" i="8"/>
  <c r="H73" i="8"/>
  <c r="F73" i="8"/>
  <c r="O72" i="8"/>
  <c r="L72" i="8"/>
  <c r="J72" i="8"/>
  <c r="H72" i="8"/>
  <c r="F72" i="8"/>
  <c r="O71" i="8"/>
  <c r="L71" i="8"/>
  <c r="J71" i="8"/>
  <c r="H71" i="8"/>
  <c r="F71" i="8"/>
  <c r="O70" i="8"/>
  <c r="L70" i="8"/>
  <c r="J70" i="8"/>
  <c r="H70" i="8"/>
  <c r="F70" i="8"/>
  <c r="O69" i="8"/>
  <c r="L69" i="8"/>
  <c r="J69" i="8"/>
  <c r="H69" i="8"/>
  <c r="F69" i="8"/>
  <c r="O68" i="8"/>
  <c r="L68" i="8"/>
  <c r="J68" i="8"/>
  <c r="H68" i="8"/>
  <c r="F68" i="8"/>
  <c r="O67" i="8"/>
  <c r="L67" i="8"/>
  <c r="J67" i="8"/>
  <c r="H67" i="8"/>
  <c r="F67" i="8"/>
  <c r="O66" i="8"/>
  <c r="L66" i="8"/>
  <c r="J66" i="8"/>
  <c r="H66" i="8"/>
  <c r="F66" i="8"/>
  <c r="O65" i="8"/>
  <c r="L65" i="8"/>
  <c r="J65" i="8"/>
  <c r="H65" i="8"/>
  <c r="F65" i="8"/>
  <c r="O64" i="8"/>
  <c r="L64" i="8"/>
  <c r="J64" i="8"/>
  <c r="H64" i="8"/>
  <c r="F64" i="8"/>
  <c r="O63" i="8"/>
  <c r="L63" i="8"/>
  <c r="J63" i="8"/>
  <c r="H63" i="8"/>
  <c r="F63" i="8"/>
  <c r="O62" i="8"/>
  <c r="L62" i="8"/>
  <c r="J62" i="8"/>
  <c r="H62" i="8"/>
  <c r="F62" i="8"/>
  <c r="O61" i="8"/>
  <c r="L61" i="8"/>
  <c r="J61" i="8"/>
  <c r="H61" i="8"/>
  <c r="F61" i="8"/>
  <c r="O60" i="8"/>
  <c r="L60" i="8"/>
  <c r="J60" i="8"/>
  <c r="H60" i="8"/>
  <c r="F60" i="8"/>
  <c r="O59" i="8"/>
  <c r="L59" i="8"/>
  <c r="J59" i="8"/>
  <c r="H59" i="8"/>
  <c r="F59" i="8"/>
  <c r="O58" i="8"/>
  <c r="L58" i="8"/>
  <c r="J58" i="8"/>
  <c r="H58" i="8"/>
  <c r="F58" i="8"/>
  <c r="O57" i="8"/>
  <c r="L57" i="8"/>
  <c r="J57" i="8"/>
  <c r="H57" i="8"/>
  <c r="F57" i="8"/>
  <c r="O56" i="8"/>
  <c r="L56" i="8"/>
  <c r="J56" i="8"/>
  <c r="H56" i="8"/>
  <c r="F56" i="8"/>
  <c r="O55" i="8"/>
  <c r="L55" i="8"/>
  <c r="J55" i="8"/>
  <c r="H55" i="8"/>
  <c r="F55" i="8"/>
  <c r="O54" i="8"/>
  <c r="L54" i="8"/>
  <c r="J54" i="8"/>
  <c r="H54" i="8"/>
  <c r="F54" i="8"/>
  <c r="O53" i="8"/>
  <c r="L53" i="8"/>
  <c r="J53" i="8"/>
  <c r="H53" i="8"/>
  <c r="F53" i="8"/>
  <c r="O52" i="8"/>
  <c r="L52" i="8"/>
  <c r="J52" i="8"/>
  <c r="H52" i="8"/>
  <c r="F52" i="8"/>
  <c r="O51" i="8"/>
  <c r="L51" i="8"/>
  <c r="J51" i="8"/>
  <c r="H51" i="8"/>
  <c r="F51" i="8"/>
  <c r="O50" i="8"/>
  <c r="L50" i="8"/>
  <c r="J50" i="8"/>
  <c r="H50" i="8"/>
  <c r="F50" i="8"/>
  <c r="O49" i="8"/>
  <c r="L49" i="8"/>
  <c r="J49" i="8"/>
  <c r="H49" i="8"/>
  <c r="F49" i="8"/>
  <c r="O48" i="8"/>
  <c r="L48" i="8"/>
  <c r="J48" i="8"/>
  <c r="H48" i="8"/>
  <c r="F48" i="8"/>
  <c r="O47" i="8"/>
  <c r="L47" i="8"/>
  <c r="J47" i="8"/>
  <c r="H47" i="8"/>
  <c r="F47" i="8"/>
  <c r="O46" i="8"/>
  <c r="L46" i="8"/>
  <c r="J46" i="8"/>
  <c r="H46" i="8"/>
  <c r="F46" i="8"/>
  <c r="O45" i="8"/>
  <c r="L45" i="8"/>
  <c r="J45" i="8"/>
  <c r="H45" i="8"/>
  <c r="F45" i="8"/>
  <c r="O44" i="8"/>
  <c r="L44" i="8"/>
  <c r="J44" i="8"/>
  <c r="H44" i="8"/>
  <c r="F44" i="8"/>
  <c r="O43" i="8"/>
  <c r="L43" i="8"/>
  <c r="J43" i="8"/>
  <c r="H43" i="8"/>
  <c r="F43" i="8"/>
  <c r="O42" i="8"/>
  <c r="L42" i="8"/>
  <c r="J42" i="8"/>
  <c r="H42" i="8"/>
  <c r="F42" i="8"/>
  <c r="O41" i="8"/>
  <c r="L41" i="8"/>
  <c r="J41" i="8"/>
  <c r="H41" i="8"/>
  <c r="F41" i="8"/>
  <c r="O40" i="8"/>
  <c r="L40" i="8"/>
  <c r="J40" i="8"/>
  <c r="H40" i="8"/>
  <c r="F40" i="8"/>
  <c r="O39" i="8"/>
  <c r="L39" i="8"/>
  <c r="J39" i="8"/>
  <c r="H39" i="8"/>
  <c r="F39" i="8"/>
  <c r="O38" i="8"/>
  <c r="L38" i="8"/>
  <c r="J38" i="8"/>
  <c r="H38" i="8"/>
  <c r="F38" i="8"/>
  <c r="O37" i="8"/>
  <c r="L37" i="8"/>
  <c r="J37" i="8"/>
  <c r="H37" i="8"/>
  <c r="F37" i="8"/>
  <c r="O36" i="8"/>
  <c r="L36" i="8"/>
  <c r="J36" i="8"/>
  <c r="H36" i="8"/>
  <c r="F36" i="8"/>
  <c r="O35" i="8"/>
  <c r="L35" i="8"/>
  <c r="J35" i="8"/>
  <c r="H35" i="8"/>
  <c r="F35" i="8"/>
  <c r="O34" i="8"/>
  <c r="L34" i="8"/>
  <c r="J34" i="8"/>
  <c r="H34" i="8"/>
  <c r="F34" i="8"/>
  <c r="O33" i="8"/>
  <c r="L33" i="8"/>
  <c r="J33" i="8"/>
  <c r="H33" i="8"/>
  <c r="F33" i="8"/>
  <c r="O32" i="8"/>
  <c r="L32" i="8"/>
  <c r="J32" i="8"/>
  <c r="H32" i="8"/>
  <c r="F32" i="8"/>
  <c r="O31" i="8"/>
  <c r="L31" i="8"/>
  <c r="J31" i="8"/>
  <c r="H31" i="8"/>
  <c r="F31" i="8"/>
  <c r="O30" i="8"/>
  <c r="L30" i="8"/>
  <c r="J30" i="8"/>
  <c r="H30" i="8"/>
  <c r="F30" i="8"/>
  <c r="O29" i="8"/>
  <c r="L29" i="8"/>
  <c r="J29" i="8"/>
  <c r="H29" i="8"/>
  <c r="F29" i="8"/>
  <c r="O28" i="8"/>
  <c r="L28" i="8"/>
  <c r="J28" i="8"/>
  <c r="H28" i="8"/>
  <c r="F28" i="8"/>
  <c r="O27" i="8"/>
  <c r="L27" i="8"/>
  <c r="J27" i="8"/>
  <c r="H27" i="8"/>
  <c r="F27" i="8"/>
  <c r="O26" i="8"/>
  <c r="L26" i="8"/>
  <c r="J26" i="8"/>
  <c r="H26" i="8"/>
  <c r="F26" i="8"/>
  <c r="O25" i="8"/>
  <c r="L25" i="8"/>
  <c r="J25" i="8"/>
  <c r="H25" i="8"/>
  <c r="F25" i="8"/>
  <c r="O24" i="8"/>
  <c r="L24" i="8"/>
  <c r="J24" i="8"/>
  <c r="H24" i="8"/>
  <c r="F24" i="8"/>
  <c r="O23" i="8"/>
  <c r="L23" i="8"/>
  <c r="J23" i="8"/>
  <c r="H23" i="8"/>
  <c r="F23" i="8"/>
  <c r="O22" i="8"/>
  <c r="L22" i="8"/>
  <c r="J22" i="8"/>
  <c r="H22" i="8"/>
  <c r="F22" i="8"/>
  <c r="O21" i="8"/>
  <c r="L21" i="8"/>
  <c r="J21" i="8"/>
  <c r="H21" i="8"/>
  <c r="F21" i="8"/>
  <c r="O20" i="8"/>
  <c r="L20" i="8"/>
  <c r="J20" i="8"/>
  <c r="H20" i="8"/>
  <c r="F20" i="8"/>
  <c r="O19" i="8"/>
  <c r="L19" i="8"/>
  <c r="J19" i="8"/>
  <c r="H19" i="8"/>
  <c r="F19" i="8"/>
  <c r="O18" i="8"/>
  <c r="L18" i="8"/>
  <c r="J18" i="8"/>
  <c r="H18" i="8"/>
  <c r="F18" i="8"/>
  <c r="O17" i="8"/>
  <c r="L17" i="8"/>
  <c r="J17" i="8"/>
  <c r="H17" i="8"/>
  <c r="F17" i="8"/>
  <c r="O16" i="8"/>
  <c r="L16" i="8"/>
  <c r="J16" i="8"/>
  <c r="H16" i="8"/>
  <c r="F16" i="8"/>
  <c r="O15" i="8"/>
  <c r="L15" i="8"/>
  <c r="J15" i="8"/>
  <c r="H15" i="8"/>
  <c r="F15" i="8"/>
  <c r="O14" i="8"/>
  <c r="L14" i="8"/>
  <c r="J14" i="8"/>
  <c r="H14" i="8"/>
  <c r="F14" i="8"/>
  <c r="O13" i="8"/>
  <c r="L13" i="8"/>
  <c r="J13" i="8"/>
  <c r="H13" i="8"/>
  <c r="F13" i="8"/>
  <c r="O12" i="8"/>
  <c r="L12" i="8"/>
  <c r="J12" i="8"/>
  <c r="H12" i="8"/>
  <c r="F12" i="8"/>
  <c r="O11" i="8"/>
  <c r="L11" i="8"/>
  <c r="J11" i="8"/>
  <c r="H11" i="8"/>
  <c r="F11" i="8"/>
  <c r="O10" i="8"/>
  <c r="L10" i="8"/>
  <c r="J10" i="8"/>
  <c r="H10" i="8"/>
  <c r="F10" i="8"/>
  <c r="O9" i="8"/>
  <c r="L9" i="8"/>
  <c r="J9" i="8"/>
  <c r="H9" i="8"/>
  <c r="F9" i="8"/>
  <c r="O8" i="8"/>
  <c r="L8" i="8"/>
  <c r="J8" i="8"/>
  <c r="H8" i="8"/>
  <c r="F8" i="8"/>
  <c r="O7" i="8"/>
  <c r="L7" i="8"/>
  <c r="J7" i="8"/>
  <c r="H7" i="8"/>
  <c r="F7" i="8"/>
  <c r="O6" i="8"/>
  <c r="L6" i="8"/>
  <c r="J6" i="8"/>
  <c r="H6" i="8"/>
  <c r="F6" i="8"/>
  <c r="O5" i="8"/>
  <c r="L5" i="8"/>
  <c r="J5" i="8"/>
  <c r="H5" i="8"/>
  <c r="F5" i="8"/>
  <c r="O4" i="8"/>
  <c r="L4" i="8"/>
  <c r="J4" i="8"/>
  <c r="H4" i="8"/>
  <c r="F4" i="8"/>
  <c r="O3" i="8"/>
  <c r="L3" i="8"/>
  <c r="J3" i="8"/>
  <c r="H3" i="8"/>
  <c r="F3" i="8"/>
  <c r="O4" i="7"/>
  <c r="O5" i="7"/>
  <c r="O6" i="7"/>
  <c r="O7" i="7"/>
  <c r="O8" i="7"/>
  <c r="O9" i="7"/>
  <c r="O10" i="7"/>
  <c r="O11" i="7"/>
  <c r="O12" i="7"/>
  <c r="O13" i="7"/>
  <c r="O14" i="7"/>
  <c r="P14" i="7" s="1"/>
  <c r="K6" i="1" s="1"/>
  <c r="O15" i="7"/>
  <c r="O16" i="7"/>
  <c r="O17" i="7"/>
  <c r="O18" i="7"/>
  <c r="O19" i="7"/>
  <c r="O20" i="7"/>
  <c r="O21" i="7"/>
  <c r="O22" i="7"/>
  <c r="P22" i="7" s="1"/>
  <c r="K29" i="1" s="1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P36" i="7" s="1"/>
  <c r="K68" i="1" s="1"/>
  <c r="O37" i="7"/>
  <c r="O38" i="7"/>
  <c r="P38" i="7" s="1"/>
  <c r="K28" i="1" s="1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P54" i="7" s="1"/>
  <c r="K45" i="1" s="1"/>
  <c r="O55" i="7"/>
  <c r="O56" i="7"/>
  <c r="O57" i="7"/>
  <c r="P57" i="7" s="1"/>
  <c r="K11" i="1" s="1"/>
  <c r="O58" i="7"/>
  <c r="O59" i="7"/>
  <c r="O60" i="7"/>
  <c r="O61" i="7"/>
  <c r="O62" i="7"/>
  <c r="O63" i="7"/>
  <c r="O64" i="7"/>
  <c r="O65" i="7"/>
  <c r="O66" i="7"/>
  <c r="P66" i="7" s="1"/>
  <c r="K84" i="1" s="1"/>
  <c r="O67" i="7"/>
  <c r="O68" i="7"/>
  <c r="O69" i="7"/>
  <c r="O70" i="7"/>
  <c r="O71" i="7"/>
  <c r="O72" i="7"/>
  <c r="O73" i="7"/>
  <c r="O74" i="7"/>
  <c r="P74" i="7" s="1"/>
  <c r="K79" i="1" s="1"/>
  <c r="O75" i="7"/>
  <c r="O76" i="7"/>
  <c r="O77" i="7"/>
  <c r="O78" i="7"/>
  <c r="O79" i="7"/>
  <c r="O80" i="7"/>
  <c r="O81" i="7"/>
  <c r="P81" i="7" s="1"/>
  <c r="K15" i="1" s="1"/>
  <c r="O82" i="7"/>
  <c r="O83" i="7"/>
  <c r="O84" i="7"/>
  <c r="O85" i="7"/>
  <c r="O86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P30" i="7" s="1"/>
  <c r="K27" i="1" s="1"/>
  <c r="F31" i="7"/>
  <c r="F32" i="7"/>
  <c r="F33" i="7"/>
  <c r="F34" i="7"/>
  <c r="P34" i="7" s="1"/>
  <c r="K56" i="1" s="1"/>
  <c r="F35" i="7"/>
  <c r="F36" i="7"/>
  <c r="F37" i="7"/>
  <c r="F38" i="7"/>
  <c r="F39" i="7"/>
  <c r="F40" i="7"/>
  <c r="F41" i="7"/>
  <c r="F42" i="7"/>
  <c r="P42" i="7" s="1"/>
  <c r="K83" i="1" s="1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P77" i="7" s="1"/>
  <c r="K40" i="1" s="1"/>
  <c r="F78" i="7"/>
  <c r="F79" i="7"/>
  <c r="F80" i="7"/>
  <c r="F81" i="7"/>
  <c r="F82" i="7"/>
  <c r="P82" i="7" s="1"/>
  <c r="K85" i="1" s="1"/>
  <c r="F83" i="7"/>
  <c r="F84" i="7"/>
  <c r="F85" i="7"/>
  <c r="F86" i="7"/>
  <c r="O3" i="7"/>
  <c r="P29" i="7"/>
  <c r="K9" i="1" s="1"/>
  <c r="P41" i="7"/>
  <c r="K23" i="1" s="1"/>
  <c r="P53" i="7"/>
  <c r="K10" i="1" s="1"/>
  <c r="P61" i="7"/>
  <c r="K55" i="1" s="1"/>
  <c r="P65" i="7"/>
  <c r="K22" i="1" s="1"/>
  <c r="P68" i="7"/>
  <c r="K51" i="1" s="1"/>
  <c r="P69" i="7"/>
  <c r="K62" i="1" s="1"/>
  <c r="P73" i="7"/>
  <c r="K71" i="1" s="1"/>
  <c r="P85" i="7"/>
  <c r="K12" i="1" s="1"/>
  <c r="P86" i="7"/>
  <c r="K8" i="1" s="1"/>
  <c r="G3" i="13"/>
  <c r="H3" i="13" s="1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/>
  <c r="I78" i="6"/>
  <c r="F78" i="6"/>
  <c r="I77" i="6"/>
  <c r="F77" i="6"/>
  <c r="I76" i="6"/>
  <c r="F76" i="6"/>
  <c r="I75" i="6"/>
  <c r="F75" i="6"/>
  <c r="I74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I66" i="6"/>
  <c r="F66" i="6"/>
  <c r="I65" i="6"/>
  <c r="F65" i="6"/>
  <c r="I64" i="6"/>
  <c r="F64" i="6"/>
  <c r="I63" i="6"/>
  <c r="F63" i="6"/>
  <c r="I62" i="6"/>
  <c r="F62" i="6"/>
  <c r="I61" i="6"/>
  <c r="F61" i="6"/>
  <c r="I60" i="6"/>
  <c r="F60" i="6"/>
  <c r="I59" i="6"/>
  <c r="F59" i="6"/>
  <c r="I58" i="6"/>
  <c r="F58" i="6"/>
  <c r="I57" i="6"/>
  <c r="F57" i="6"/>
  <c r="I56" i="6"/>
  <c r="F56" i="6"/>
  <c r="I55" i="6"/>
  <c r="F55" i="6"/>
  <c r="I54" i="6"/>
  <c r="F54" i="6"/>
  <c r="I53" i="6"/>
  <c r="F53" i="6"/>
  <c r="I52" i="6"/>
  <c r="F52" i="6"/>
  <c r="I51" i="6"/>
  <c r="F51" i="6"/>
  <c r="I50" i="6"/>
  <c r="F50" i="6"/>
  <c r="I49" i="6"/>
  <c r="F49" i="6"/>
  <c r="I48" i="6"/>
  <c r="F48" i="6"/>
  <c r="I47" i="6"/>
  <c r="F47" i="6"/>
  <c r="I46" i="6"/>
  <c r="F46" i="6"/>
  <c r="I45" i="6"/>
  <c r="F45" i="6"/>
  <c r="I44" i="6"/>
  <c r="F44" i="6"/>
  <c r="I43" i="6"/>
  <c r="F43" i="6"/>
  <c r="I42" i="6"/>
  <c r="F42" i="6"/>
  <c r="I41" i="6"/>
  <c r="F41" i="6"/>
  <c r="I40" i="6"/>
  <c r="F40" i="6"/>
  <c r="I39" i="6"/>
  <c r="J39" i="6" s="1"/>
  <c r="J36" i="1" s="1"/>
  <c r="F39" i="6"/>
  <c r="I38" i="6"/>
  <c r="F38" i="6"/>
  <c r="I37" i="6"/>
  <c r="F37" i="6"/>
  <c r="I36" i="6"/>
  <c r="F36" i="6"/>
  <c r="I35" i="6"/>
  <c r="F35" i="6"/>
  <c r="I34" i="6"/>
  <c r="F34" i="6"/>
  <c r="I33" i="6"/>
  <c r="F33" i="6"/>
  <c r="I32" i="6"/>
  <c r="F32" i="6"/>
  <c r="I31" i="6"/>
  <c r="F31" i="6"/>
  <c r="I30" i="6"/>
  <c r="F30" i="6"/>
  <c r="I29" i="6"/>
  <c r="J29" i="6" s="1"/>
  <c r="J9" i="1" s="1"/>
  <c r="F29" i="6"/>
  <c r="I28" i="6"/>
  <c r="F28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7" i="6"/>
  <c r="F7" i="6"/>
  <c r="I6" i="6"/>
  <c r="F6" i="6"/>
  <c r="I5" i="6"/>
  <c r="F5" i="6"/>
  <c r="I4" i="6"/>
  <c r="F4" i="6"/>
  <c r="I3" i="6"/>
  <c r="F3" i="6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3" i="2"/>
  <c r="F79" i="5"/>
  <c r="F80" i="5"/>
  <c r="F81" i="5"/>
  <c r="F82" i="5"/>
  <c r="F83" i="5"/>
  <c r="F84" i="5"/>
  <c r="F85" i="5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L14" i="2" s="1"/>
  <c r="H6" i="1" s="1"/>
  <c r="F15" i="2"/>
  <c r="H15" i="2"/>
  <c r="F16" i="2"/>
  <c r="H16" i="2"/>
  <c r="F17" i="2"/>
  <c r="H17" i="2"/>
  <c r="F18" i="2"/>
  <c r="H18" i="2"/>
  <c r="L18" i="2" s="1"/>
  <c r="H44" i="1" s="1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F27" i="2"/>
  <c r="H27" i="2"/>
  <c r="F28" i="2"/>
  <c r="H28" i="2"/>
  <c r="F29" i="2"/>
  <c r="H29" i="2"/>
  <c r="F30" i="2"/>
  <c r="H30" i="2"/>
  <c r="L30" i="2" s="1"/>
  <c r="H27" i="1" s="1"/>
  <c r="F31" i="2"/>
  <c r="H31" i="2"/>
  <c r="F32" i="2"/>
  <c r="H32" i="2"/>
  <c r="F33" i="2"/>
  <c r="H33" i="2"/>
  <c r="F34" i="2"/>
  <c r="H34" i="2"/>
  <c r="L34" i="2" s="1"/>
  <c r="H56" i="1" s="1"/>
  <c r="F35" i="2"/>
  <c r="H35" i="2"/>
  <c r="F36" i="2"/>
  <c r="H36" i="2"/>
  <c r="F37" i="2"/>
  <c r="H37" i="2"/>
  <c r="F38" i="2"/>
  <c r="H38" i="2"/>
  <c r="L38" i="2" s="1"/>
  <c r="H28" i="1" s="1"/>
  <c r="F39" i="2"/>
  <c r="H39" i="2"/>
  <c r="F40" i="2"/>
  <c r="H40" i="2"/>
  <c r="F41" i="2"/>
  <c r="H41" i="2"/>
  <c r="F42" i="2"/>
  <c r="H42" i="2"/>
  <c r="L42" i="2" s="1"/>
  <c r="H83" i="1" s="1"/>
  <c r="F43" i="2"/>
  <c r="H43" i="2"/>
  <c r="F44" i="2"/>
  <c r="H44" i="2"/>
  <c r="F45" i="2"/>
  <c r="H45" i="2"/>
  <c r="F46" i="2"/>
  <c r="H46" i="2"/>
  <c r="L46" i="2" s="1"/>
  <c r="H42" i="1" s="1"/>
  <c r="F47" i="2"/>
  <c r="H47" i="2"/>
  <c r="F48" i="2"/>
  <c r="H48" i="2"/>
  <c r="F49" i="2"/>
  <c r="H49" i="2"/>
  <c r="F50" i="2"/>
  <c r="H50" i="2"/>
  <c r="L50" i="2" s="1"/>
  <c r="H57" i="1" s="1"/>
  <c r="F51" i="2"/>
  <c r="H51" i="2"/>
  <c r="F52" i="2"/>
  <c r="H52" i="2"/>
  <c r="F53" i="2"/>
  <c r="H53" i="2"/>
  <c r="F54" i="2"/>
  <c r="H54" i="2"/>
  <c r="L54" i="2" s="1"/>
  <c r="H45" i="1" s="1"/>
  <c r="F55" i="2"/>
  <c r="H55" i="2"/>
  <c r="F56" i="2"/>
  <c r="H56" i="2"/>
  <c r="F57" i="2"/>
  <c r="H57" i="2"/>
  <c r="F58" i="2"/>
  <c r="H58" i="2"/>
  <c r="F59" i="2"/>
  <c r="H59" i="2"/>
  <c r="F60" i="2"/>
  <c r="H60" i="2"/>
  <c r="F61" i="2"/>
  <c r="H61" i="2"/>
  <c r="F62" i="2"/>
  <c r="H62" i="2"/>
  <c r="L62" i="2" s="1"/>
  <c r="H86" i="1" s="1"/>
  <c r="F63" i="2"/>
  <c r="H63" i="2"/>
  <c r="F64" i="2"/>
  <c r="H64" i="2"/>
  <c r="F65" i="2"/>
  <c r="H65" i="2"/>
  <c r="F66" i="2"/>
  <c r="H66" i="2"/>
  <c r="L66" i="2" s="1"/>
  <c r="H84" i="1" s="1"/>
  <c r="F67" i="2"/>
  <c r="H67" i="2"/>
  <c r="F68" i="2"/>
  <c r="H68" i="2"/>
  <c r="F69" i="2"/>
  <c r="H69" i="2"/>
  <c r="F70" i="2"/>
  <c r="H70" i="2"/>
  <c r="L70" i="2" s="1"/>
  <c r="H81" i="1" s="1"/>
  <c r="F71" i="2"/>
  <c r="H71" i="2"/>
  <c r="F72" i="2"/>
  <c r="H72" i="2"/>
  <c r="F73" i="2"/>
  <c r="H73" i="2"/>
  <c r="F74" i="2"/>
  <c r="H74" i="2"/>
  <c r="F75" i="2"/>
  <c r="H75" i="2"/>
  <c r="F76" i="2"/>
  <c r="H76" i="2"/>
  <c r="F77" i="2"/>
  <c r="H77" i="2"/>
  <c r="F78" i="2"/>
  <c r="H78" i="2"/>
  <c r="L78" i="2" s="1"/>
  <c r="H65" i="1" s="1"/>
  <c r="F79" i="2"/>
  <c r="H79" i="2"/>
  <c r="F80" i="2"/>
  <c r="H80" i="2"/>
  <c r="F81" i="2"/>
  <c r="H81" i="2"/>
  <c r="F82" i="2"/>
  <c r="H82" i="2"/>
  <c r="F83" i="2"/>
  <c r="H83" i="2"/>
  <c r="F84" i="2"/>
  <c r="H84" i="2"/>
  <c r="F85" i="2"/>
  <c r="H85" i="2"/>
  <c r="H3" i="2"/>
  <c r="F3" i="2"/>
  <c r="I86" i="5"/>
  <c r="F86" i="5"/>
  <c r="I85" i="5"/>
  <c r="J85" i="5" s="1"/>
  <c r="I12" i="1" s="1"/>
  <c r="I84" i="5"/>
  <c r="I83" i="5"/>
  <c r="I82" i="5"/>
  <c r="I81" i="5"/>
  <c r="I80" i="5"/>
  <c r="I79" i="5"/>
  <c r="I78" i="5"/>
  <c r="F78" i="5"/>
  <c r="I77" i="5"/>
  <c r="F77" i="5"/>
  <c r="I76" i="5"/>
  <c r="F76" i="5"/>
  <c r="I75" i="5"/>
  <c r="F75" i="5"/>
  <c r="I74" i="5"/>
  <c r="F74" i="5"/>
  <c r="I73" i="5"/>
  <c r="F73" i="5"/>
  <c r="I72" i="5"/>
  <c r="F72" i="5"/>
  <c r="I71" i="5"/>
  <c r="F71" i="5"/>
  <c r="I70" i="5"/>
  <c r="F70" i="5"/>
  <c r="I69" i="5"/>
  <c r="F69" i="5"/>
  <c r="I68" i="5"/>
  <c r="F68" i="5"/>
  <c r="I67" i="5"/>
  <c r="F67" i="5"/>
  <c r="I66" i="5"/>
  <c r="F66" i="5"/>
  <c r="I65" i="5"/>
  <c r="F65" i="5"/>
  <c r="I64" i="5"/>
  <c r="F64" i="5"/>
  <c r="I63" i="5"/>
  <c r="F63" i="5"/>
  <c r="I62" i="5"/>
  <c r="F62" i="5"/>
  <c r="J61" i="5"/>
  <c r="I55" i="1" s="1"/>
  <c r="I61" i="5"/>
  <c r="F61" i="5"/>
  <c r="I60" i="5"/>
  <c r="F60" i="5"/>
  <c r="I59" i="5"/>
  <c r="F59" i="5"/>
  <c r="I58" i="5"/>
  <c r="F58" i="5"/>
  <c r="I57" i="5"/>
  <c r="F57" i="5"/>
  <c r="I56" i="5"/>
  <c r="F56" i="5"/>
  <c r="I55" i="5"/>
  <c r="F55" i="5"/>
  <c r="I54" i="5"/>
  <c r="F54" i="5"/>
  <c r="I53" i="5"/>
  <c r="F53" i="5"/>
  <c r="I52" i="5"/>
  <c r="F52" i="5"/>
  <c r="I51" i="5"/>
  <c r="F51" i="5"/>
  <c r="I50" i="5"/>
  <c r="F50" i="5"/>
  <c r="I49" i="5"/>
  <c r="F49" i="5"/>
  <c r="I48" i="5"/>
  <c r="F48" i="5"/>
  <c r="I47" i="5"/>
  <c r="F47" i="5"/>
  <c r="I46" i="5"/>
  <c r="F46" i="5"/>
  <c r="I45" i="5"/>
  <c r="F45" i="5"/>
  <c r="J45" i="5" s="1"/>
  <c r="I19" i="1" s="1"/>
  <c r="I44" i="5"/>
  <c r="F44" i="5"/>
  <c r="I43" i="5"/>
  <c r="F43" i="5"/>
  <c r="I42" i="5"/>
  <c r="F42" i="5"/>
  <c r="I41" i="5"/>
  <c r="F41" i="5"/>
  <c r="J41" i="5" s="1"/>
  <c r="I23" i="1" s="1"/>
  <c r="I40" i="5"/>
  <c r="F40" i="5"/>
  <c r="I39" i="5"/>
  <c r="F39" i="5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I10" i="5"/>
  <c r="J10" i="5" s="1"/>
  <c r="I34" i="1" s="1"/>
  <c r="I9" i="5"/>
  <c r="I8" i="5"/>
  <c r="I7" i="5"/>
  <c r="I6" i="5"/>
  <c r="J6" i="5" s="1"/>
  <c r="I24" i="1" s="1"/>
  <c r="I5" i="5"/>
  <c r="I4" i="5"/>
  <c r="I3" i="5"/>
  <c r="P26" i="7" l="1"/>
  <c r="K16" i="1" s="1"/>
  <c r="J18" i="5"/>
  <c r="I44" i="1" s="1"/>
  <c r="J36" i="5"/>
  <c r="I68" i="1" s="1"/>
  <c r="K22" i="11"/>
  <c r="N29" i="1" s="1"/>
  <c r="K38" i="11"/>
  <c r="N28" i="1" s="1"/>
  <c r="K42" i="11"/>
  <c r="N83" i="1" s="1"/>
  <c r="K50" i="11"/>
  <c r="N57" i="1" s="1"/>
  <c r="K54" i="11"/>
  <c r="N45" i="1" s="1"/>
  <c r="K58" i="11"/>
  <c r="N48" i="1" s="1"/>
  <c r="K62" i="11"/>
  <c r="N86" i="1" s="1"/>
  <c r="K66" i="11"/>
  <c r="N84" i="1" s="1"/>
  <c r="K70" i="11"/>
  <c r="N81" i="1" s="1"/>
  <c r="K74" i="11"/>
  <c r="N79" i="1" s="1"/>
  <c r="K78" i="11"/>
  <c r="N65" i="1" s="1"/>
  <c r="K82" i="11"/>
  <c r="N85" i="1" s="1"/>
  <c r="K86" i="11"/>
  <c r="N8" i="1" s="1"/>
  <c r="J20" i="5"/>
  <c r="I69" i="1" s="1"/>
  <c r="J38" i="5"/>
  <c r="I28" i="1" s="1"/>
  <c r="K18" i="11"/>
  <c r="N44" i="1" s="1"/>
  <c r="K3" i="11"/>
  <c r="N75" i="1" s="1"/>
  <c r="K19" i="11"/>
  <c r="N7" i="1" s="1"/>
  <c r="K35" i="11"/>
  <c r="N54" i="1" s="1"/>
  <c r="K43" i="11"/>
  <c r="N76" i="1" s="1"/>
  <c r="K51" i="11"/>
  <c r="N67" i="1" s="1"/>
  <c r="K59" i="11"/>
  <c r="N78" i="1" s="1"/>
  <c r="K67" i="11"/>
  <c r="N13" i="1" s="1"/>
  <c r="K75" i="11"/>
  <c r="N59" i="1" s="1"/>
  <c r="K83" i="11"/>
  <c r="N87" i="1" s="1"/>
  <c r="P62" i="7"/>
  <c r="K86" i="1" s="1"/>
  <c r="J34" i="5"/>
  <c r="I56" i="1" s="1"/>
  <c r="K26" i="11"/>
  <c r="N16" i="1" s="1"/>
  <c r="K30" i="11"/>
  <c r="N27" i="1" s="1"/>
  <c r="K34" i="11"/>
  <c r="N56" i="1" s="1"/>
  <c r="J47" i="5"/>
  <c r="I64" i="1" s="1"/>
  <c r="J49" i="5"/>
  <c r="I38" i="1" s="1"/>
  <c r="J53" i="5"/>
  <c r="I10" i="1" s="1"/>
  <c r="J59" i="5"/>
  <c r="I78" i="1" s="1"/>
  <c r="J86" i="5"/>
  <c r="I8" i="1" s="1"/>
  <c r="J9" i="6"/>
  <c r="J25" i="1" s="1"/>
  <c r="J25" i="6"/>
  <c r="J35" i="1" s="1"/>
  <c r="J69" i="6"/>
  <c r="J62" i="1" s="1"/>
  <c r="K15" i="11"/>
  <c r="N32" i="1" s="1"/>
  <c r="K39" i="11"/>
  <c r="N36" i="1" s="1"/>
  <c r="K55" i="11"/>
  <c r="N46" i="1" s="1"/>
  <c r="K79" i="11"/>
  <c r="N70" i="1" s="1"/>
  <c r="K71" i="11"/>
  <c r="N50" i="1" s="1"/>
  <c r="K63" i="11"/>
  <c r="N66" i="1" s="1"/>
  <c r="K47" i="11"/>
  <c r="N64" i="1" s="1"/>
  <c r="K46" i="11"/>
  <c r="N42" i="1" s="1"/>
  <c r="K31" i="11"/>
  <c r="N74" i="1" s="1"/>
  <c r="K27" i="11"/>
  <c r="N47" i="1" s="1"/>
  <c r="K23" i="11"/>
  <c r="N18" i="1" s="1"/>
  <c r="J73" i="6"/>
  <c r="J71" i="1" s="1"/>
  <c r="L82" i="2"/>
  <c r="H85" i="1" s="1"/>
  <c r="L74" i="2"/>
  <c r="H79" i="1" s="1"/>
  <c r="L58" i="2"/>
  <c r="H48" i="1" s="1"/>
  <c r="L40" i="2"/>
  <c r="H41" i="1" s="1"/>
  <c r="P78" i="7"/>
  <c r="K65" i="1" s="1"/>
  <c r="P70" i="7"/>
  <c r="K81" i="1" s="1"/>
  <c r="P58" i="7"/>
  <c r="K48" i="1" s="1"/>
  <c r="P37" i="7"/>
  <c r="K77" i="1" s="1"/>
  <c r="P18" i="7"/>
  <c r="K44" i="1" s="1"/>
  <c r="J81" i="5"/>
  <c r="I15" i="1" s="1"/>
  <c r="J41" i="6"/>
  <c r="J23" i="1" s="1"/>
  <c r="J38" i="6"/>
  <c r="J28" i="1" s="1"/>
  <c r="P46" i="7"/>
  <c r="K42" i="1" s="1"/>
  <c r="P45" i="7"/>
  <c r="K19" i="1" s="1"/>
  <c r="P49" i="7"/>
  <c r="K38" i="1" s="1"/>
  <c r="P50" i="7"/>
  <c r="K57" i="1" s="1"/>
  <c r="P33" i="7"/>
  <c r="K52" i="1" s="1"/>
  <c r="P25" i="7"/>
  <c r="K35" i="1" s="1"/>
  <c r="P21" i="7"/>
  <c r="K39" i="1" s="1"/>
  <c r="P17" i="7"/>
  <c r="K53" i="1" s="1"/>
  <c r="P13" i="7"/>
  <c r="K26" i="1" s="1"/>
  <c r="P8" i="7"/>
  <c r="K88" i="1" s="1"/>
  <c r="P5" i="7"/>
  <c r="K82" i="1" s="1"/>
  <c r="P84" i="7"/>
  <c r="K43" i="1" s="1"/>
  <c r="P80" i="7"/>
  <c r="K61" i="1" s="1"/>
  <c r="P64" i="7"/>
  <c r="K73" i="1" s="1"/>
  <c r="P52" i="7"/>
  <c r="K63" i="1" s="1"/>
  <c r="P48" i="7"/>
  <c r="K30" i="1" s="1"/>
  <c r="P32" i="7"/>
  <c r="K33" i="1" s="1"/>
  <c r="P20" i="7"/>
  <c r="K69" i="1" s="1"/>
  <c r="P16" i="7"/>
  <c r="K17" i="1" s="1"/>
  <c r="J27" i="5"/>
  <c r="I47" i="1" s="1"/>
  <c r="J29" i="5"/>
  <c r="I9" i="1" s="1"/>
  <c r="J40" i="5"/>
  <c r="I41" i="1" s="1"/>
  <c r="J22" i="5"/>
  <c r="I29" i="1" s="1"/>
  <c r="J17" i="5"/>
  <c r="I53" i="1" s="1"/>
  <c r="J15" i="5"/>
  <c r="I32" i="1" s="1"/>
  <c r="J13" i="5"/>
  <c r="I26" i="1" s="1"/>
  <c r="J63" i="5"/>
  <c r="I66" i="1" s="1"/>
  <c r="J65" i="5"/>
  <c r="I22" i="1" s="1"/>
  <c r="J75" i="5"/>
  <c r="I59" i="1" s="1"/>
  <c r="J77" i="5"/>
  <c r="I40" i="1" s="1"/>
  <c r="J26" i="6"/>
  <c r="J16" i="1" s="1"/>
  <c r="J27" i="6"/>
  <c r="J47" i="1" s="1"/>
  <c r="J4" i="6"/>
  <c r="J20" i="1" s="1"/>
  <c r="J16" i="6"/>
  <c r="J17" i="1" s="1"/>
  <c r="J20" i="6"/>
  <c r="J69" i="1" s="1"/>
  <c r="J43" i="6"/>
  <c r="J76" i="1" s="1"/>
  <c r="J45" i="6"/>
  <c r="J19" i="1" s="1"/>
  <c r="J49" i="6"/>
  <c r="J38" i="1" s="1"/>
  <c r="J55" i="6"/>
  <c r="J46" i="1" s="1"/>
  <c r="J57" i="6"/>
  <c r="J11" i="1" s="1"/>
  <c r="J75" i="6"/>
  <c r="J59" i="1" s="1"/>
  <c r="J77" i="6"/>
  <c r="J40" i="1" s="1"/>
  <c r="J85" i="6"/>
  <c r="J12" i="1" s="1"/>
  <c r="J13" i="6"/>
  <c r="J26" i="1" s="1"/>
  <c r="J23" i="6"/>
  <c r="J18" i="1" s="1"/>
  <c r="J48" i="6"/>
  <c r="J30" i="1" s="1"/>
  <c r="J52" i="6"/>
  <c r="J63" i="1" s="1"/>
  <c r="J64" i="6"/>
  <c r="J73" i="1" s="1"/>
  <c r="J68" i="6"/>
  <c r="J51" i="1" s="1"/>
  <c r="P14" i="8"/>
  <c r="L6" i="1" s="1"/>
  <c r="P18" i="8"/>
  <c r="L44" i="1" s="1"/>
  <c r="P22" i="8"/>
  <c r="L29" i="1" s="1"/>
  <c r="P46" i="8"/>
  <c r="L42" i="1" s="1"/>
  <c r="P54" i="8"/>
  <c r="L45" i="1" s="1"/>
  <c r="P58" i="8"/>
  <c r="L48" i="1" s="1"/>
  <c r="P82" i="8"/>
  <c r="L85" i="1" s="1"/>
  <c r="P42" i="9"/>
  <c r="M83" i="1" s="1"/>
  <c r="P58" i="9"/>
  <c r="M48" i="1" s="1"/>
  <c r="P70" i="9"/>
  <c r="M81" i="1" s="1"/>
  <c r="P82" i="9"/>
  <c r="M85" i="1" s="1"/>
  <c r="L22" i="2"/>
  <c r="H29" i="1" s="1"/>
  <c r="L10" i="2"/>
  <c r="H34" i="1" s="1"/>
  <c r="P72" i="7"/>
  <c r="K58" i="1" s="1"/>
  <c r="P60" i="7"/>
  <c r="K60" i="1" s="1"/>
  <c r="P10" i="8"/>
  <c r="L34" i="1" s="1"/>
  <c r="P42" i="8"/>
  <c r="L83" i="1" s="1"/>
  <c r="P62" i="8"/>
  <c r="L86" i="1" s="1"/>
  <c r="P66" i="8"/>
  <c r="L84" i="1" s="1"/>
  <c r="P76" i="7"/>
  <c r="K14" i="1" s="1"/>
  <c r="P56" i="7"/>
  <c r="K80" i="1" s="1"/>
  <c r="P40" i="7"/>
  <c r="K41" i="1" s="1"/>
  <c r="P28" i="7"/>
  <c r="K72" i="1" s="1"/>
  <c r="P12" i="7"/>
  <c r="K31" i="1" s="1"/>
  <c r="P26" i="8"/>
  <c r="L16" i="1" s="1"/>
  <c r="P30" i="8"/>
  <c r="L27" i="1" s="1"/>
  <c r="P34" i="8"/>
  <c r="L56" i="1" s="1"/>
  <c r="P38" i="8"/>
  <c r="L28" i="1" s="1"/>
  <c r="P50" i="8"/>
  <c r="L57" i="1" s="1"/>
  <c r="P74" i="8"/>
  <c r="L79" i="1" s="1"/>
  <c r="P78" i="8"/>
  <c r="L65" i="1" s="1"/>
  <c r="P86" i="8"/>
  <c r="L8" i="1" s="1"/>
  <c r="P10" i="9"/>
  <c r="M34" i="1" s="1"/>
  <c r="P14" i="9"/>
  <c r="M6" i="1" s="1"/>
  <c r="P18" i="9"/>
  <c r="M44" i="1" s="1"/>
  <c r="P26" i="9"/>
  <c r="M16" i="1" s="1"/>
  <c r="P30" i="9"/>
  <c r="M27" i="1" s="1"/>
  <c r="P34" i="9"/>
  <c r="M56" i="1" s="1"/>
  <c r="P38" i="9"/>
  <c r="M28" i="1" s="1"/>
  <c r="P46" i="9"/>
  <c r="M42" i="1" s="1"/>
  <c r="P74" i="9"/>
  <c r="M79" i="1" s="1"/>
  <c r="P78" i="9"/>
  <c r="M65" i="1" s="1"/>
  <c r="P86" i="9"/>
  <c r="M8" i="1" s="1"/>
  <c r="P83" i="9"/>
  <c r="M87" i="1" s="1"/>
  <c r="K9" i="11"/>
  <c r="N25" i="1" s="1"/>
  <c r="J25" i="5"/>
  <c r="I35" i="1" s="1"/>
  <c r="J78" i="6"/>
  <c r="J65" i="1" s="1"/>
  <c r="J80" i="6"/>
  <c r="J61" i="1" s="1"/>
  <c r="J82" i="6"/>
  <c r="J85" i="1" s="1"/>
  <c r="J84" i="6"/>
  <c r="J43" i="1" s="1"/>
  <c r="P44" i="7"/>
  <c r="K49" i="1" s="1"/>
  <c r="P24" i="7"/>
  <c r="K37" i="1" s="1"/>
  <c r="P70" i="8"/>
  <c r="L81" i="1" s="1"/>
  <c r="P22" i="9"/>
  <c r="M29" i="1" s="1"/>
  <c r="P50" i="9"/>
  <c r="M57" i="1" s="1"/>
  <c r="P54" i="9"/>
  <c r="M45" i="1" s="1"/>
  <c r="P62" i="9"/>
  <c r="M86" i="1" s="1"/>
  <c r="P66" i="9"/>
  <c r="M84" i="1" s="1"/>
  <c r="J5" i="5"/>
  <c r="I82" i="1" s="1"/>
  <c r="J50" i="5"/>
  <c r="I57" i="1" s="1"/>
  <c r="J52" i="5"/>
  <c r="I63" i="1" s="1"/>
  <c r="J54" i="5"/>
  <c r="I45" i="1" s="1"/>
  <c r="J56" i="5"/>
  <c r="I80" i="1" s="1"/>
  <c r="P11" i="8"/>
  <c r="L21" i="1" s="1"/>
  <c r="P15" i="8"/>
  <c r="L32" i="1" s="1"/>
  <c r="P19" i="8"/>
  <c r="L7" i="1" s="1"/>
  <c r="P23" i="8"/>
  <c r="L18" i="1" s="1"/>
  <c r="P27" i="8"/>
  <c r="L47" i="1" s="1"/>
  <c r="P31" i="8"/>
  <c r="L74" i="1" s="1"/>
  <c r="P35" i="8"/>
  <c r="L54" i="1" s="1"/>
  <c r="P39" i="8"/>
  <c r="L36" i="1" s="1"/>
  <c r="P43" i="8"/>
  <c r="L76" i="1" s="1"/>
  <c r="P47" i="8"/>
  <c r="L64" i="1" s="1"/>
  <c r="P51" i="8"/>
  <c r="L67" i="1" s="1"/>
  <c r="P55" i="8"/>
  <c r="L46" i="1" s="1"/>
  <c r="P59" i="8"/>
  <c r="L78" i="1" s="1"/>
  <c r="P63" i="8"/>
  <c r="L66" i="1" s="1"/>
  <c r="P67" i="8"/>
  <c r="L13" i="1" s="1"/>
  <c r="P71" i="8"/>
  <c r="L50" i="1" s="1"/>
  <c r="P75" i="8"/>
  <c r="L59" i="1" s="1"/>
  <c r="P79" i="8"/>
  <c r="L70" i="1" s="1"/>
  <c r="P83" i="8"/>
  <c r="L87" i="1" s="1"/>
  <c r="P11" i="9"/>
  <c r="M21" i="1" s="1"/>
  <c r="P15" i="9"/>
  <c r="M32" i="1" s="1"/>
  <c r="P19" i="9"/>
  <c r="M7" i="1" s="1"/>
  <c r="P23" i="9"/>
  <c r="M18" i="1" s="1"/>
  <c r="P27" i="9"/>
  <c r="M47" i="1" s="1"/>
  <c r="P31" i="9"/>
  <c r="M74" i="1" s="1"/>
  <c r="P35" i="9"/>
  <c r="M54" i="1" s="1"/>
  <c r="P39" i="9"/>
  <c r="M36" i="1" s="1"/>
  <c r="P43" i="9"/>
  <c r="M76" i="1" s="1"/>
  <c r="P47" i="9"/>
  <c r="M64" i="1" s="1"/>
  <c r="P51" i="9"/>
  <c r="M67" i="1" s="1"/>
  <c r="P55" i="9"/>
  <c r="M46" i="1" s="1"/>
  <c r="P59" i="9"/>
  <c r="M78" i="1" s="1"/>
  <c r="P63" i="9"/>
  <c r="M66" i="1" s="1"/>
  <c r="P67" i="9"/>
  <c r="M13" i="1" s="1"/>
  <c r="P71" i="9"/>
  <c r="M50" i="1" s="1"/>
  <c r="P75" i="9"/>
  <c r="M59" i="1" s="1"/>
  <c r="P79" i="9"/>
  <c r="M70" i="1" s="1"/>
  <c r="J10" i="6"/>
  <c r="J34" i="1" s="1"/>
  <c r="J22" i="6"/>
  <c r="J29" i="1" s="1"/>
  <c r="J53" i="6"/>
  <c r="J10" i="1" s="1"/>
  <c r="K17" i="11"/>
  <c r="N53" i="1" s="1"/>
  <c r="K21" i="11"/>
  <c r="N39" i="1" s="1"/>
  <c r="K25" i="11"/>
  <c r="N35" i="1" s="1"/>
  <c r="K29" i="11"/>
  <c r="N9" i="1" s="1"/>
  <c r="K33" i="11"/>
  <c r="N52" i="1" s="1"/>
  <c r="K37" i="11"/>
  <c r="N77" i="1" s="1"/>
  <c r="K41" i="11"/>
  <c r="N23" i="1" s="1"/>
  <c r="K45" i="11"/>
  <c r="N19" i="1" s="1"/>
  <c r="K49" i="11"/>
  <c r="N38" i="1" s="1"/>
  <c r="K53" i="11"/>
  <c r="N10" i="1" s="1"/>
  <c r="K57" i="11"/>
  <c r="N11" i="1" s="1"/>
  <c r="K61" i="11"/>
  <c r="N55" i="1" s="1"/>
  <c r="K65" i="11"/>
  <c r="N22" i="1" s="1"/>
  <c r="K69" i="11"/>
  <c r="N62" i="1" s="1"/>
  <c r="K73" i="11"/>
  <c r="N71" i="1" s="1"/>
  <c r="K77" i="11"/>
  <c r="N40" i="1" s="1"/>
  <c r="K81" i="11"/>
  <c r="N15" i="1" s="1"/>
  <c r="K85" i="11"/>
  <c r="N12" i="1" s="1"/>
  <c r="J4" i="5"/>
  <c r="I20" i="1" s="1"/>
  <c r="J8" i="5"/>
  <c r="I88" i="1" s="1"/>
  <c r="J31" i="5"/>
  <c r="I74" i="1" s="1"/>
  <c r="J33" i="5"/>
  <c r="I52" i="1" s="1"/>
  <c r="J43" i="5"/>
  <c r="I76" i="1" s="1"/>
  <c r="J57" i="5"/>
  <c r="I11" i="1" s="1"/>
  <c r="J66" i="5"/>
  <c r="I84" i="1" s="1"/>
  <c r="J68" i="5"/>
  <c r="I51" i="1" s="1"/>
  <c r="J70" i="5"/>
  <c r="I81" i="1" s="1"/>
  <c r="J72" i="5"/>
  <c r="I58" i="1" s="1"/>
  <c r="J21" i="6"/>
  <c r="J39" i="1" s="1"/>
  <c r="J32" i="6"/>
  <c r="J33" i="1" s="1"/>
  <c r="J36" i="6"/>
  <c r="J68" i="1" s="1"/>
  <c r="J42" i="6"/>
  <c r="J83" i="1" s="1"/>
  <c r="J54" i="6"/>
  <c r="J45" i="1" s="1"/>
  <c r="J59" i="6"/>
  <c r="J78" i="1" s="1"/>
  <c r="J61" i="6"/>
  <c r="J55" i="1" s="1"/>
  <c r="J65" i="6"/>
  <c r="J22" i="1" s="1"/>
  <c r="J71" i="6"/>
  <c r="J50" i="1" s="1"/>
  <c r="P12" i="8"/>
  <c r="L31" i="1" s="1"/>
  <c r="P16" i="8"/>
  <c r="L17" i="1" s="1"/>
  <c r="P20" i="8"/>
  <c r="L69" i="1" s="1"/>
  <c r="P24" i="8"/>
  <c r="L37" i="1" s="1"/>
  <c r="P28" i="8"/>
  <c r="L72" i="1" s="1"/>
  <c r="P32" i="8"/>
  <c r="L33" i="1" s="1"/>
  <c r="P36" i="8"/>
  <c r="L68" i="1" s="1"/>
  <c r="P40" i="8"/>
  <c r="L41" i="1" s="1"/>
  <c r="P44" i="8"/>
  <c r="L49" i="1" s="1"/>
  <c r="P48" i="8"/>
  <c r="L30" i="1" s="1"/>
  <c r="P52" i="8"/>
  <c r="L63" i="1" s="1"/>
  <c r="P56" i="8"/>
  <c r="L80" i="1" s="1"/>
  <c r="P60" i="8"/>
  <c r="L60" i="1" s="1"/>
  <c r="P64" i="8"/>
  <c r="L73" i="1" s="1"/>
  <c r="P68" i="8"/>
  <c r="L51" i="1" s="1"/>
  <c r="P72" i="8"/>
  <c r="L58" i="1" s="1"/>
  <c r="P76" i="8"/>
  <c r="L14" i="1" s="1"/>
  <c r="P80" i="8"/>
  <c r="L61" i="1" s="1"/>
  <c r="P84" i="8"/>
  <c r="L43" i="1" s="1"/>
  <c r="P12" i="9"/>
  <c r="M31" i="1" s="1"/>
  <c r="P16" i="9"/>
  <c r="M17" i="1" s="1"/>
  <c r="P20" i="9"/>
  <c r="M69" i="1" s="1"/>
  <c r="P24" i="9"/>
  <c r="M37" i="1" s="1"/>
  <c r="P28" i="9"/>
  <c r="M72" i="1" s="1"/>
  <c r="P32" i="9"/>
  <c r="M33" i="1" s="1"/>
  <c r="P36" i="9"/>
  <c r="M68" i="1" s="1"/>
  <c r="P40" i="9"/>
  <c r="M41" i="1" s="1"/>
  <c r="P44" i="9"/>
  <c r="M49" i="1" s="1"/>
  <c r="P48" i="9"/>
  <c r="M30" i="1" s="1"/>
  <c r="P52" i="9"/>
  <c r="M63" i="1" s="1"/>
  <c r="P56" i="9"/>
  <c r="M80" i="1" s="1"/>
  <c r="P60" i="9"/>
  <c r="M60" i="1" s="1"/>
  <c r="P64" i="9"/>
  <c r="M73" i="1" s="1"/>
  <c r="P68" i="9"/>
  <c r="M51" i="1" s="1"/>
  <c r="P72" i="9"/>
  <c r="M58" i="1" s="1"/>
  <c r="P76" i="9"/>
  <c r="M14" i="1" s="1"/>
  <c r="P80" i="9"/>
  <c r="M61" i="1" s="1"/>
  <c r="P84" i="9"/>
  <c r="M43" i="1" s="1"/>
  <c r="K4" i="11"/>
  <c r="N20" i="1" s="1"/>
  <c r="K6" i="11"/>
  <c r="N24" i="1" s="1"/>
  <c r="K10" i="11"/>
  <c r="N34" i="1" s="1"/>
  <c r="K14" i="11"/>
  <c r="N6" i="1" s="1"/>
  <c r="J9" i="5"/>
  <c r="I25" i="1" s="1"/>
  <c r="J73" i="5"/>
  <c r="I71" i="1" s="1"/>
  <c r="J82" i="5"/>
  <c r="I85" i="1" s="1"/>
  <c r="L84" i="2"/>
  <c r="H43" i="1" s="1"/>
  <c r="L80" i="2"/>
  <c r="H61" i="1" s="1"/>
  <c r="L76" i="2"/>
  <c r="H14" i="1" s="1"/>
  <c r="L72" i="2"/>
  <c r="H58" i="1" s="1"/>
  <c r="L68" i="2"/>
  <c r="H51" i="1" s="1"/>
  <c r="L64" i="2"/>
  <c r="H73" i="1" s="1"/>
  <c r="L60" i="2"/>
  <c r="H60" i="1" s="1"/>
  <c r="L56" i="2"/>
  <c r="H80" i="1" s="1"/>
  <c r="L52" i="2"/>
  <c r="H63" i="1" s="1"/>
  <c r="L48" i="2"/>
  <c r="H30" i="1" s="1"/>
  <c r="L44" i="2"/>
  <c r="H49" i="1" s="1"/>
  <c r="L36" i="2"/>
  <c r="H68" i="1" s="1"/>
  <c r="L32" i="2"/>
  <c r="H33" i="1" s="1"/>
  <c r="L28" i="2"/>
  <c r="H72" i="1" s="1"/>
  <c r="L24" i="2"/>
  <c r="H37" i="1" s="1"/>
  <c r="L20" i="2"/>
  <c r="H69" i="1" s="1"/>
  <c r="L16" i="2"/>
  <c r="H17" i="1" s="1"/>
  <c r="L12" i="2"/>
  <c r="H31" i="1" s="1"/>
  <c r="L8" i="2"/>
  <c r="H88" i="1" s="1"/>
  <c r="J6" i="6"/>
  <c r="J24" i="1" s="1"/>
  <c r="J37" i="6"/>
  <c r="J77" i="1" s="1"/>
  <c r="J58" i="6"/>
  <c r="J48" i="1" s="1"/>
  <c r="P9" i="7"/>
  <c r="K25" i="1" s="1"/>
  <c r="P13" i="8"/>
  <c r="L26" i="1" s="1"/>
  <c r="P17" i="8"/>
  <c r="L53" i="1" s="1"/>
  <c r="P21" i="8"/>
  <c r="L39" i="1" s="1"/>
  <c r="P25" i="8"/>
  <c r="L35" i="1" s="1"/>
  <c r="P29" i="8"/>
  <c r="L9" i="1" s="1"/>
  <c r="P33" i="8"/>
  <c r="L52" i="1" s="1"/>
  <c r="P37" i="8"/>
  <c r="L77" i="1" s="1"/>
  <c r="P41" i="8"/>
  <c r="L23" i="1" s="1"/>
  <c r="P45" i="8"/>
  <c r="L19" i="1" s="1"/>
  <c r="P49" i="8"/>
  <c r="L38" i="1" s="1"/>
  <c r="P53" i="8"/>
  <c r="L10" i="1" s="1"/>
  <c r="P57" i="8"/>
  <c r="L11" i="1" s="1"/>
  <c r="P61" i="8"/>
  <c r="L55" i="1" s="1"/>
  <c r="P65" i="8"/>
  <c r="L22" i="1" s="1"/>
  <c r="P69" i="8"/>
  <c r="L62" i="1" s="1"/>
  <c r="P73" i="8"/>
  <c r="L71" i="1" s="1"/>
  <c r="P77" i="8"/>
  <c r="L40" i="1" s="1"/>
  <c r="P81" i="8"/>
  <c r="L15" i="1" s="1"/>
  <c r="P85" i="8"/>
  <c r="L12" i="1" s="1"/>
  <c r="P13" i="9"/>
  <c r="M26" i="1" s="1"/>
  <c r="P17" i="9"/>
  <c r="M53" i="1" s="1"/>
  <c r="P21" i="9"/>
  <c r="M39" i="1" s="1"/>
  <c r="P25" i="9"/>
  <c r="M35" i="1" s="1"/>
  <c r="P29" i="9"/>
  <c r="M9" i="1" s="1"/>
  <c r="P33" i="9"/>
  <c r="M52" i="1" s="1"/>
  <c r="P37" i="9"/>
  <c r="M77" i="1" s="1"/>
  <c r="P41" i="9"/>
  <c r="M23" i="1" s="1"/>
  <c r="P45" i="9"/>
  <c r="M19" i="1" s="1"/>
  <c r="P49" i="9"/>
  <c r="M38" i="1" s="1"/>
  <c r="P53" i="9"/>
  <c r="M10" i="1" s="1"/>
  <c r="P57" i="9"/>
  <c r="M11" i="1" s="1"/>
  <c r="P61" i="9"/>
  <c r="M55" i="1" s="1"/>
  <c r="P65" i="9"/>
  <c r="M22" i="1" s="1"/>
  <c r="P69" i="9"/>
  <c r="M62" i="1" s="1"/>
  <c r="P73" i="9"/>
  <c r="M71" i="1" s="1"/>
  <c r="P77" i="9"/>
  <c r="M40" i="1" s="1"/>
  <c r="P81" i="9"/>
  <c r="M15" i="1" s="1"/>
  <c r="P85" i="9"/>
  <c r="M12" i="1" s="1"/>
  <c r="K7" i="11"/>
  <c r="N5" i="1" s="1"/>
  <c r="K11" i="11"/>
  <c r="N21" i="1" s="1"/>
  <c r="K5" i="11"/>
  <c r="N82" i="1" s="1"/>
  <c r="K8" i="11"/>
  <c r="N88" i="1" s="1"/>
  <c r="K13" i="11"/>
  <c r="N26" i="1" s="1"/>
  <c r="P3" i="9"/>
  <c r="M75" i="1" s="1"/>
  <c r="P7" i="9"/>
  <c r="M5" i="1" s="1"/>
  <c r="P4" i="9"/>
  <c r="M20" i="1" s="1"/>
  <c r="P8" i="9"/>
  <c r="M88" i="1" s="1"/>
  <c r="P5" i="9"/>
  <c r="M82" i="1" s="1"/>
  <c r="P9" i="9"/>
  <c r="M25" i="1" s="1"/>
  <c r="P6" i="9"/>
  <c r="M24" i="1" s="1"/>
  <c r="P6" i="8"/>
  <c r="L24" i="1" s="1"/>
  <c r="P3" i="8"/>
  <c r="L75" i="1" s="1"/>
  <c r="P7" i="8"/>
  <c r="L5" i="1" s="1"/>
  <c r="P8" i="8"/>
  <c r="L88" i="1" s="1"/>
  <c r="P4" i="8"/>
  <c r="L20" i="1" s="1"/>
  <c r="P5" i="8"/>
  <c r="L82" i="1" s="1"/>
  <c r="P9" i="8"/>
  <c r="L25" i="1" s="1"/>
  <c r="P4" i="7"/>
  <c r="K20" i="1" s="1"/>
  <c r="P6" i="7"/>
  <c r="K24" i="1" s="1"/>
  <c r="J11" i="5"/>
  <c r="I21" i="1" s="1"/>
  <c r="J7" i="5"/>
  <c r="I5" i="1" s="1"/>
  <c r="P10" i="7"/>
  <c r="K34" i="1" s="1"/>
  <c r="J5" i="6"/>
  <c r="J82" i="1" s="1"/>
  <c r="J11" i="6"/>
  <c r="J21" i="1" s="1"/>
  <c r="J7" i="6"/>
  <c r="J5" i="1" s="1"/>
  <c r="J24" i="5"/>
  <c r="I37" i="1" s="1"/>
  <c r="P83" i="7"/>
  <c r="K87" i="1" s="1"/>
  <c r="P79" i="7"/>
  <c r="K70" i="1" s="1"/>
  <c r="P75" i="7"/>
  <c r="K59" i="1" s="1"/>
  <c r="P71" i="7"/>
  <c r="K50" i="1" s="1"/>
  <c r="P67" i="7"/>
  <c r="K13" i="1" s="1"/>
  <c r="P63" i="7"/>
  <c r="K66" i="1" s="1"/>
  <c r="P59" i="7"/>
  <c r="K78" i="1" s="1"/>
  <c r="P55" i="7"/>
  <c r="K46" i="1" s="1"/>
  <c r="P51" i="7"/>
  <c r="K67" i="1" s="1"/>
  <c r="P47" i="7"/>
  <c r="K64" i="1" s="1"/>
  <c r="P43" i="7"/>
  <c r="K76" i="1" s="1"/>
  <c r="P39" i="7"/>
  <c r="K36" i="1" s="1"/>
  <c r="P35" i="7"/>
  <c r="K54" i="1" s="1"/>
  <c r="P31" i="7"/>
  <c r="K74" i="1" s="1"/>
  <c r="P27" i="7"/>
  <c r="K47" i="1" s="1"/>
  <c r="P23" i="7"/>
  <c r="K18" i="1" s="1"/>
  <c r="P19" i="7"/>
  <c r="K7" i="1" s="1"/>
  <c r="P15" i="7"/>
  <c r="K32" i="1" s="1"/>
  <c r="P11" i="7"/>
  <c r="K21" i="1" s="1"/>
  <c r="P7" i="7"/>
  <c r="K5" i="1" s="1"/>
  <c r="J21" i="5"/>
  <c r="I39" i="1" s="1"/>
  <c r="J44" i="5"/>
  <c r="I49" i="1" s="1"/>
  <c r="J69" i="5"/>
  <c r="I62" i="1" s="1"/>
  <c r="J17" i="6"/>
  <c r="J53" i="1" s="1"/>
  <c r="J81" i="6"/>
  <c r="J15" i="1" s="1"/>
  <c r="J12" i="5"/>
  <c r="I31" i="1" s="1"/>
  <c r="J19" i="5"/>
  <c r="I7" i="1" s="1"/>
  <c r="J42" i="5"/>
  <c r="I83" i="1" s="1"/>
  <c r="J80" i="5"/>
  <c r="I61" i="1" s="1"/>
  <c r="J84" i="5"/>
  <c r="I43" i="1" s="1"/>
  <c r="J33" i="6"/>
  <c r="J52" i="1" s="1"/>
  <c r="J26" i="5"/>
  <c r="I16" i="1" s="1"/>
  <c r="J28" i="5"/>
  <c r="I72" i="1" s="1"/>
  <c r="J35" i="5"/>
  <c r="I54" i="1" s="1"/>
  <c r="J37" i="5"/>
  <c r="I77" i="1" s="1"/>
  <c r="J8" i="6"/>
  <c r="J88" i="1" s="1"/>
  <c r="J15" i="6"/>
  <c r="J32" i="1" s="1"/>
  <c r="J24" i="6"/>
  <c r="J37" i="1" s="1"/>
  <c r="J31" i="6"/>
  <c r="J74" i="1" s="1"/>
  <c r="J40" i="6"/>
  <c r="J41" i="1" s="1"/>
  <c r="J47" i="6"/>
  <c r="J64" i="1" s="1"/>
  <c r="J56" i="6"/>
  <c r="J80" i="1" s="1"/>
  <c r="J63" i="6"/>
  <c r="J66" i="1" s="1"/>
  <c r="J70" i="6"/>
  <c r="J81" i="1" s="1"/>
  <c r="J72" i="6"/>
  <c r="J58" i="1" s="1"/>
  <c r="J79" i="6"/>
  <c r="J70" i="1" s="1"/>
  <c r="J86" i="6"/>
  <c r="J8" i="1" s="1"/>
  <c r="J51" i="5"/>
  <c r="I67" i="1" s="1"/>
  <c r="J60" i="5"/>
  <c r="I60" i="1" s="1"/>
  <c r="J67" i="5"/>
  <c r="I13" i="1" s="1"/>
  <c r="J3" i="5"/>
  <c r="I75" i="1" s="1"/>
  <c r="J14" i="5"/>
  <c r="I6" i="1" s="1"/>
  <c r="J16" i="5"/>
  <c r="I17" i="1" s="1"/>
  <c r="J23" i="5"/>
  <c r="I18" i="1" s="1"/>
  <c r="J30" i="5"/>
  <c r="I27" i="1" s="1"/>
  <c r="J32" i="5"/>
  <c r="I33" i="1" s="1"/>
  <c r="J39" i="5"/>
  <c r="I36" i="1" s="1"/>
  <c r="J46" i="5"/>
  <c r="I42" i="1" s="1"/>
  <c r="J48" i="5"/>
  <c r="I30" i="1" s="1"/>
  <c r="J55" i="5"/>
  <c r="I46" i="1" s="1"/>
  <c r="J62" i="5"/>
  <c r="I86" i="1" s="1"/>
  <c r="J64" i="5"/>
  <c r="I73" i="1" s="1"/>
  <c r="J71" i="5"/>
  <c r="I50" i="1" s="1"/>
  <c r="J78" i="5"/>
  <c r="I65" i="1" s="1"/>
  <c r="J3" i="6"/>
  <c r="J75" i="1" s="1"/>
  <c r="J12" i="6"/>
  <c r="J31" i="1" s="1"/>
  <c r="J14" i="6"/>
  <c r="J6" i="1" s="1"/>
  <c r="J19" i="6"/>
  <c r="J7" i="1" s="1"/>
  <c r="J28" i="6"/>
  <c r="J72" i="1" s="1"/>
  <c r="J30" i="6"/>
  <c r="J27" i="1" s="1"/>
  <c r="J35" i="6"/>
  <c r="J54" i="1" s="1"/>
  <c r="J44" i="6"/>
  <c r="J49" i="1" s="1"/>
  <c r="J46" i="6"/>
  <c r="J42" i="1" s="1"/>
  <c r="J51" i="6"/>
  <c r="J67" i="1" s="1"/>
  <c r="J60" i="6"/>
  <c r="J60" i="1" s="1"/>
  <c r="J62" i="6"/>
  <c r="J86" i="1" s="1"/>
  <c r="J67" i="6"/>
  <c r="J13" i="1" s="1"/>
  <c r="J74" i="6"/>
  <c r="J79" i="1" s="1"/>
  <c r="J76" i="6"/>
  <c r="J14" i="1" s="1"/>
  <c r="J83" i="6"/>
  <c r="J87" i="1" s="1"/>
  <c r="J58" i="5"/>
  <c r="I48" i="1" s="1"/>
  <c r="J74" i="5"/>
  <c r="I79" i="1" s="1"/>
  <c r="J76" i="5"/>
  <c r="I14" i="1" s="1"/>
  <c r="J79" i="5"/>
  <c r="I70" i="1" s="1"/>
  <c r="J83" i="5"/>
  <c r="I87" i="1" s="1"/>
  <c r="L85" i="2"/>
  <c r="H12" i="1" s="1"/>
  <c r="L83" i="2"/>
  <c r="H87" i="1" s="1"/>
  <c r="L81" i="2"/>
  <c r="H15" i="1" s="1"/>
  <c r="L79" i="2"/>
  <c r="H70" i="1" s="1"/>
  <c r="L77" i="2"/>
  <c r="H40" i="1" s="1"/>
  <c r="L75" i="2"/>
  <c r="H59" i="1" s="1"/>
  <c r="L73" i="2"/>
  <c r="H71" i="1" s="1"/>
  <c r="L71" i="2"/>
  <c r="H50" i="1" s="1"/>
  <c r="L69" i="2"/>
  <c r="H62" i="1" s="1"/>
  <c r="L67" i="2"/>
  <c r="H13" i="1" s="1"/>
  <c r="L65" i="2"/>
  <c r="H22" i="1" s="1"/>
  <c r="L63" i="2"/>
  <c r="H66" i="1" s="1"/>
  <c r="L61" i="2"/>
  <c r="H55" i="1" s="1"/>
  <c r="L59" i="2"/>
  <c r="H78" i="1" s="1"/>
  <c r="L57" i="2"/>
  <c r="H11" i="1" s="1"/>
  <c r="L55" i="2"/>
  <c r="H46" i="1" s="1"/>
  <c r="L53" i="2"/>
  <c r="H10" i="1" s="1"/>
  <c r="L51" i="2"/>
  <c r="H67" i="1" s="1"/>
  <c r="L49" i="2"/>
  <c r="H38" i="1" s="1"/>
  <c r="L47" i="2"/>
  <c r="H64" i="1" s="1"/>
  <c r="L45" i="2"/>
  <c r="H19" i="1" s="1"/>
  <c r="L43" i="2"/>
  <c r="H76" i="1" s="1"/>
  <c r="L41" i="2"/>
  <c r="H23" i="1" s="1"/>
  <c r="L39" i="2"/>
  <c r="H36" i="1" s="1"/>
  <c r="L37" i="2"/>
  <c r="H77" i="1" s="1"/>
  <c r="L35" i="2"/>
  <c r="H54" i="1" s="1"/>
  <c r="L33" i="2"/>
  <c r="H52" i="1" s="1"/>
  <c r="L31" i="2"/>
  <c r="H74" i="1" s="1"/>
  <c r="L29" i="2"/>
  <c r="H9" i="1" s="1"/>
  <c r="L27" i="2"/>
  <c r="H47" i="1" s="1"/>
  <c r="L25" i="2"/>
  <c r="H35" i="1" s="1"/>
  <c r="L23" i="2"/>
  <c r="H18" i="1" s="1"/>
  <c r="L21" i="2"/>
  <c r="H39" i="1" s="1"/>
  <c r="L19" i="2"/>
  <c r="H7" i="1" s="1"/>
  <c r="L17" i="2"/>
  <c r="H53" i="1" s="1"/>
  <c r="L15" i="2"/>
  <c r="H32" i="1" s="1"/>
  <c r="L13" i="2"/>
  <c r="H26" i="1" s="1"/>
  <c r="L11" i="2"/>
  <c r="H21" i="1" s="1"/>
  <c r="L9" i="2"/>
  <c r="H25" i="1" s="1"/>
  <c r="J18" i="6"/>
  <c r="J44" i="1" s="1"/>
  <c r="J34" i="6"/>
  <c r="J56" i="1" s="1"/>
  <c r="J50" i="6"/>
  <c r="J57" i="1" s="1"/>
  <c r="J66" i="6"/>
  <c r="J84" i="1" s="1"/>
  <c r="L26" i="2"/>
  <c r="H16" i="1" s="1"/>
  <c r="P3" i="7"/>
  <c r="K75" i="1" s="1"/>
  <c r="L5" i="2"/>
  <c r="H82" i="1" s="1"/>
  <c r="L3" i="2"/>
  <c r="H75" i="1" s="1"/>
  <c r="L6" i="2"/>
  <c r="H24" i="1" s="1"/>
  <c r="L7" i="2"/>
  <c r="H5" i="1" s="1"/>
  <c r="L4" i="2"/>
  <c r="H20" i="1" s="1"/>
  <c r="F12" i="1" l="1"/>
  <c r="F43" i="1"/>
  <c r="G43" i="1"/>
  <c r="G12" i="1"/>
  <c r="G8" i="1"/>
  <c r="G20" i="1"/>
  <c r="G82" i="1"/>
  <c r="G24" i="1"/>
  <c r="G5" i="1"/>
  <c r="G88" i="1"/>
  <c r="G25" i="1"/>
  <c r="G34" i="1"/>
  <c r="O34" i="1" s="1"/>
  <c r="G21" i="1"/>
  <c r="O21" i="1" s="1"/>
  <c r="G31" i="1"/>
  <c r="G26" i="1"/>
  <c r="G6" i="1"/>
  <c r="O6" i="1" s="1"/>
  <c r="G32" i="1"/>
  <c r="G17" i="1"/>
  <c r="G53" i="1"/>
  <c r="G44" i="1"/>
  <c r="O44" i="1" s="1"/>
  <c r="G7" i="1"/>
  <c r="O7" i="1" s="1"/>
  <c r="G69" i="1"/>
  <c r="G39" i="1"/>
  <c r="G29" i="1"/>
  <c r="G18" i="1"/>
  <c r="O18" i="1" s="1"/>
  <c r="G37" i="1"/>
  <c r="G35" i="1"/>
  <c r="G16" i="1"/>
  <c r="O16" i="1" s="1"/>
  <c r="G47" i="1"/>
  <c r="O47" i="1" s="1"/>
  <c r="G72" i="1"/>
  <c r="G9" i="1"/>
  <c r="G27" i="1"/>
  <c r="O27" i="1" s="1"/>
  <c r="G74" i="1"/>
  <c r="O74" i="1" s="1"/>
  <c r="G33" i="1"/>
  <c r="G52" i="1"/>
  <c r="G56" i="1"/>
  <c r="O56" i="1" s="1"/>
  <c r="G54" i="1"/>
  <c r="O54" i="1" s="1"/>
  <c r="G68" i="1"/>
  <c r="G77" i="1"/>
  <c r="G28" i="1"/>
  <c r="G36" i="1"/>
  <c r="O36" i="1" s="1"/>
  <c r="G41" i="1"/>
  <c r="G23" i="1"/>
  <c r="G83" i="1"/>
  <c r="O83" i="1" s="1"/>
  <c r="G76" i="1"/>
  <c r="O76" i="1" s="1"/>
  <c r="G49" i="1"/>
  <c r="G19" i="1"/>
  <c r="G42" i="1"/>
  <c r="O42" i="1" s="1"/>
  <c r="G64" i="1"/>
  <c r="O64" i="1" s="1"/>
  <c r="G30" i="1"/>
  <c r="G38" i="1"/>
  <c r="G57" i="1"/>
  <c r="O57" i="1" s="1"/>
  <c r="G67" i="1"/>
  <c r="O67" i="1" s="1"/>
  <c r="G63" i="1"/>
  <c r="G10" i="1"/>
  <c r="G45" i="1"/>
  <c r="G46" i="1"/>
  <c r="O46" i="1" s="1"/>
  <c r="G80" i="1"/>
  <c r="G11" i="1"/>
  <c r="G48" i="1"/>
  <c r="O48" i="1" s="1"/>
  <c r="G78" i="1"/>
  <c r="O78" i="1" s="1"/>
  <c r="G60" i="1"/>
  <c r="G55" i="1"/>
  <c r="G86" i="1"/>
  <c r="O86" i="1" s="1"/>
  <c r="G66" i="1"/>
  <c r="O66" i="1" s="1"/>
  <c r="G73" i="1"/>
  <c r="G22" i="1"/>
  <c r="G84" i="1"/>
  <c r="O84" i="1" s="1"/>
  <c r="G13" i="1"/>
  <c r="O13" i="1" s="1"/>
  <c r="G51" i="1"/>
  <c r="G62" i="1"/>
  <c r="G81" i="1"/>
  <c r="G50" i="1"/>
  <c r="O50" i="1" s="1"/>
  <c r="G58" i="1"/>
  <c r="G71" i="1"/>
  <c r="G79" i="1"/>
  <c r="O79" i="1" s="1"/>
  <c r="G59" i="1"/>
  <c r="O59" i="1" s="1"/>
  <c r="G14" i="1"/>
  <c r="G40" i="1"/>
  <c r="G65" i="1"/>
  <c r="O65" i="1" s="1"/>
  <c r="G70" i="1"/>
  <c r="G61" i="1"/>
  <c r="G15" i="1"/>
  <c r="G85" i="1"/>
  <c r="O85" i="1" s="1"/>
  <c r="G87" i="1"/>
  <c r="O87" i="1" s="1"/>
  <c r="G75" i="1"/>
  <c r="O29" i="1" l="1"/>
  <c r="O81" i="1"/>
  <c r="O45" i="1"/>
  <c r="O28" i="1"/>
  <c r="O5" i="1"/>
  <c r="O24" i="1"/>
  <c r="O70" i="1"/>
  <c r="O32" i="1"/>
  <c r="O8" i="1"/>
  <c r="O12" i="1"/>
  <c r="O15" i="1"/>
  <c r="O40" i="1"/>
  <c r="O71" i="1"/>
  <c r="O62" i="1"/>
  <c r="O22" i="1"/>
  <c r="O55" i="1"/>
  <c r="O11" i="1"/>
  <c r="O10" i="1"/>
  <c r="O38" i="1"/>
  <c r="O19" i="1"/>
  <c r="O23" i="1"/>
  <c r="O77" i="1"/>
  <c r="O52" i="1"/>
  <c r="O9" i="1"/>
  <c r="O35" i="1"/>
  <c r="O39" i="1"/>
  <c r="O53" i="1"/>
  <c r="O26" i="1"/>
  <c r="O25" i="1"/>
  <c r="O82" i="1"/>
  <c r="O43" i="1"/>
  <c r="O61" i="1"/>
  <c r="O14" i="1"/>
  <c r="O58" i="1"/>
  <c r="O51" i="1"/>
  <c r="O73" i="1"/>
  <c r="O60" i="1"/>
  <c r="O80" i="1"/>
  <c r="O63" i="1"/>
  <c r="O30" i="1"/>
  <c r="O49" i="1"/>
  <c r="O41" i="1"/>
  <c r="O68" i="1"/>
  <c r="O33" i="1"/>
  <c r="O72" i="1"/>
  <c r="O37" i="1"/>
  <c r="O69" i="1"/>
  <c r="O17" i="1"/>
  <c r="O31" i="1"/>
  <c r="O88" i="1"/>
  <c r="O20" i="1"/>
  <c r="O75" i="1"/>
  <c r="F87" i="1"/>
  <c r="F20" i="1"/>
  <c r="F82" i="1"/>
  <c r="F24" i="1"/>
  <c r="F5" i="1"/>
  <c r="F88" i="1"/>
  <c r="F25" i="1"/>
  <c r="F34" i="1"/>
  <c r="F21" i="1"/>
  <c r="F31" i="1"/>
  <c r="F26" i="1"/>
  <c r="F6" i="1"/>
  <c r="F32" i="1"/>
  <c r="F17" i="1"/>
  <c r="F53" i="1"/>
  <c r="F44" i="1"/>
  <c r="F7" i="1"/>
  <c r="F69" i="1"/>
  <c r="F39" i="1"/>
  <c r="F29" i="1"/>
  <c r="F18" i="1"/>
  <c r="F37" i="1"/>
  <c r="F35" i="1"/>
  <c r="F16" i="1"/>
  <c r="F47" i="1"/>
  <c r="F72" i="1"/>
  <c r="F9" i="1"/>
  <c r="F27" i="1"/>
  <c r="F74" i="1"/>
  <c r="F33" i="1"/>
  <c r="F52" i="1"/>
  <c r="F56" i="1"/>
  <c r="F54" i="1"/>
  <c r="F68" i="1"/>
  <c r="F77" i="1"/>
  <c r="F28" i="1"/>
  <c r="F36" i="1"/>
  <c r="F41" i="1"/>
  <c r="F23" i="1"/>
  <c r="F83" i="1"/>
  <c r="F76" i="1"/>
  <c r="F49" i="1"/>
  <c r="F19" i="1"/>
  <c r="F42" i="1"/>
  <c r="F64" i="1"/>
  <c r="F30" i="1"/>
  <c r="F38" i="1"/>
  <c r="F57" i="1"/>
  <c r="F67" i="1"/>
  <c r="F63" i="1"/>
  <c r="F10" i="1"/>
  <c r="F45" i="1"/>
  <c r="F46" i="1"/>
  <c r="F80" i="1"/>
  <c r="F11" i="1"/>
  <c r="F48" i="1"/>
  <c r="F78" i="1"/>
  <c r="F60" i="1"/>
  <c r="F55" i="1"/>
  <c r="F86" i="1"/>
  <c r="F66" i="1"/>
  <c r="F73" i="1"/>
  <c r="F22" i="1"/>
  <c r="F84" i="1"/>
  <c r="F13" i="1"/>
  <c r="F51" i="1"/>
  <c r="F62" i="1"/>
  <c r="F81" i="1"/>
  <c r="F50" i="1"/>
  <c r="F58" i="1"/>
  <c r="F71" i="1"/>
  <c r="F79" i="1"/>
  <c r="F59" i="1"/>
  <c r="F14" i="1"/>
  <c r="F40" i="1"/>
  <c r="F65" i="1"/>
  <c r="F70" i="1"/>
  <c r="F61" i="1"/>
  <c r="F15" i="1"/>
  <c r="F85" i="1"/>
  <c r="F7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otaz – mendak" description="Pripojenie k dotazu mendak v zošite." type="5" refreshedVersion="8" background="1" saveData="1">
    <dbPr connection="Provider=Microsoft.Mashup.OleDb.1;Data Source=$Workbook$;Location=mendak;Extended Properties=&quot;&quot;" command="SELECT * FROM [mendak]"/>
  </connection>
  <connection id="2" xr16:uid="{00000000-0015-0000-FFFF-FFFF01000000}" keepAlive="1" name="Dotaz – mendak 1" description="Pripojenie k dotazu mendak 1 v zošite." type="5" refreshedVersion="8" background="1" saveData="1">
    <dbPr connection="Provider=Microsoft.Mashup.OleDb.1;Data Source=$Workbook$;Location=&quot;mendak 1&quot;;Extended Properties=&quot;&quot;" command="SELECT * FROM [mendak 1]"/>
  </connection>
  <connection id="3" xr16:uid="{00000000-0015-0000-FFFF-FFFF02000000}" keepAlive="1" name="Dotaz – mendak 2" description="Pripojenie k dotazu mendak 2 v zošite." type="5" refreshedVersion="0" background="1">
    <dbPr connection="Provider=Microsoft.Mashup.OleDb.1;Data Source=$Workbook$;Location=&quot;mendak 2&quot;;Extended Properties=&quot;&quot;" command="SELECT * FROM [mendak 2]"/>
  </connection>
  <connection id="4" xr16:uid="{00000000-0015-0000-FFFF-FFFF03000000}" keepAlive="1" name="Dotaz – mendak 2 (2)" description="Pripojenie k dotazu mendak 2 (2) v zošite." type="5" refreshedVersion="0" background="1">
    <dbPr connection="Provider=Microsoft.Mashup.OleDb.1;Data Source=$Workbook$;Location=&quot;mendak 2 (2)&quot;;Extended Properties=&quot;&quot;" command="SELECT * FROM [mendak 2 (2)]"/>
  </connection>
</connections>
</file>

<file path=xl/sharedStrings.xml><?xml version="1.0" encoding="utf-8"?>
<sst xmlns="http://schemas.openxmlformats.org/spreadsheetml/2006/main" count="2709" uniqueCount="176">
  <si>
    <t>Stanovisko 1</t>
  </si>
  <si>
    <t>1.</t>
  </si>
  <si>
    <t>2.</t>
  </si>
  <si>
    <t>stop</t>
  </si>
  <si>
    <t>Stanovisko 2</t>
  </si>
  <si>
    <t>čas</t>
  </si>
  <si>
    <t>3.</t>
  </si>
  <si>
    <t>4.</t>
  </si>
  <si>
    <t>Stanovisko 3</t>
  </si>
  <si>
    <t>Stanovisko 4</t>
  </si>
  <si>
    <t>Stanovisko 5</t>
  </si>
  <si>
    <t>ročník</t>
  </si>
  <si>
    <t>Stanovisko 6</t>
  </si>
  <si>
    <t>Meno</t>
  </si>
  <si>
    <t>Priezvisko</t>
  </si>
  <si>
    <t xml:space="preserve">Robert </t>
  </si>
  <si>
    <t>Posluch</t>
  </si>
  <si>
    <t>Alexandra</t>
  </si>
  <si>
    <t>Makayová</t>
  </si>
  <si>
    <t>Katya</t>
  </si>
  <si>
    <t>Lenka</t>
  </si>
  <si>
    <t>Fapšova</t>
  </si>
  <si>
    <t>Filip</t>
  </si>
  <si>
    <t>Michaela</t>
  </si>
  <si>
    <t>Demáčková</t>
  </si>
  <si>
    <t>Matej</t>
  </si>
  <si>
    <t>Miko</t>
  </si>
  <si>
    <t>Lukáš</t>
  </si>
  <si>
    <t>Sýkora</t>
  </si>
  <si>
    <t>Šimon</t>
  </si>
  <si>
    <t>Lazový</t>
  </si>
  <si>
    <t>Tomáš</t>
  </si>
  <si>
    <t xml:space="preserve">Šimon </t>
  </si>
  <si>
    <t>Mitašík</t>
  </si>
  <si>
    <t>Julka</t>
  </si>
  <si>
    <t xml:space="preserve">Šusteková </t>
  </si>
  <si>
    <t xml:space="preserve">Šustek </t>
  </si>
  <si>
    <t>Jakub</t>
  </si>
  <si>
    <t>Bielik</t>
  </si>
  <si>
    <t>Ĺudmila</t>
  </si>
  <si>
    <t>Bieliková</t>
  </si>
  <si>
    <t>Adela</t>
  </si>
  <si>
    <t>Guzmová</t>
  </si>
  <si>
    <t>Agáta</t>
  </si>
  <si>
    <t xml:space="preserve">Joel </t>
  </si>
  <si>
    <t xml:space="preserve">Byrne </t>
  </si>
  <si>
    <t>Terezka</t>
  </si>
  <si>
    <t xml:space="preserve">Konušíková </t>
  </si>
  <si>
    <t xml:space="preserve">Sárka </t>
  </si>
  <si>
    <t>Jozefovičová</t>
  </si>
  <si>
    <t xml:space="preserve">Alexandra </t>
  </si>
  <si>
    <t xml:space="preserve">Červencová </t>
  </si>
  <si>
    <t xml:space="preserve">Katarína </t>
  </si>
  <si>
    <t xml:space="preserve">Josipčukova </t>
  </si>
  <si>
    <t xml:space="preserve">Martin </t>
  </si>
  <si>
    <t>Josipčuk</t>
  </si>
  <si>
    <t>Kurek</t>
  </si>
  <si>
    <t>Hana</t>
  </si>
  <si>
    <t>Kureková</t>
  </si>
  <si>
    <t>Hugo</t>
  </si>
  <si>
    <t>Jasmína</t>
  </si>
  <si>
    <t>Ondrejičková</t>
  </si>
  <si>
    <t>Sofia</t>
  </si>
  <si>
    <t>Meixnerová</t>
  </si>
  <si>
    <t>Opoldíková</t>
  </si>
  <si>
    <t>Alžbeta</t>
  </si>
  <si>
    <t>Alexej</t>
  </si>
  <si>
    <t>Opoldík</t>
  </si>
  <si>
    <t>Juríková</t>
  </si>
  <si>
    <t xml:space="preserve">Lucia </t>
  </si>
  <si>
    <t xml:space="preserve">Kolciterova </t>
  </si>
  <si>
    <t>Rezák</t>
  </si>
  <si>
    <t>súčet</t>
  </si>
  <si>
    <t>poznámka</t>
  </si>
  <si>
    <t>Hala</t>
  </si>
  <si>
    <t>Štart</t>
  </si>
  <si>
    <t>Michal</t>
  </si>
  <si>
    <t>Martin</t>
  </si>
  <si>
    <t>Richard</t>
  </si>
  <si>
    <t>Lukáč</t>
  </si>
  <si>
    <t xml:space="preserve">Sára </t>
  </si>
  <si>
    <t>Janošková</t>
  </si>
  <si>
    <t>Náhliková</t>
  </si>
  <si>
    <t>Juraj</t>
  </si>
  <si>
    <t>Nikola</t>
  </si>
  <si>
    <t>Simona</t>
  </si>
  <si>
    <t>Majtan</t>
  </si>
  <si>
    <t>Samuel</t>
  </si>
  <si>
    <t xml:space="preserve">Eliška </t>
  </si>
  <si>
    <t xml:space="preserve">Chlpíková </t>
  </si>
  <si>
    <t>Bianka</t>
  </si>
  <si>
    <t xml:space="preserve">Grošaftová </t>
  </si>
  <si>
    <t xml:space="preserve">Amália </t>
  </si>
  <si>
    <t>Korbašová</t>
  </si>
  <si>
    <t>Alica</t>
  </si>
  <si>
    <t xml:space="preserve">Oliver </t>
  </si>
  <si>
    <t>Valášek</t>
  </si>
  <si>
    <t xml:space="preserve">Lilien </t>
  </si>
  <si>
    <t xml:space="preserve">Valášková </t>
  </si>
  <si>
    <t>Eliška</t>
  </si>
  <si>
    <t>Valášková</t>
  </si>
  <si>
    <t>Janko</t>
  </si>
  <si>
    <t>Zúbek</t>
  </si>
  <si>
    <t>Nina</t>
  </si>
  <si>
    <t xml:space="preserve">Šťastná </t>
  </si>
  <si>
    <t>Bicko</t>
  </si>
  <si>
    <t>Šimonko</t>
  </si>
  <si>
    <t>Galovič</t>
  </si>
  <si>
    <t>Ninka</t>
  </si>
  <si>
    <t>Galovičová</t>
  </si>
  <si>
    <t xml:space="preserve">Artem </t>
  </si>
  <si>
    <t xml:space="preserve">Sychov </t>
  </si>
  <si>
    <t xml:space="preserve">Kristína </t>
  </si>
  <si>
    <t>Kolembusova</t>
  </si>
  <si>
    <t>Galková</t>
  </si>
  <si>
    <t>Adam</t>
  </si>
  <si>
    <t>Galko</t>
  </si>
  <si>
    <t>Timoty</t>
  </si>
  <si>
    <t>Kučmin</t>
  </si>
  <si>
    <t>Jana</t>
  </si>
  <si>
    <t>Franekova</t>
  </si>
  <si>
    <t>Laura</t>
  </si>
  <si>
    <t>Ema</t>
  </si>
  <si>
    <t xml:space="preserve">Martinčekova </t>
  </si>
  <si>
    <t>Domáňová</t>
  </si>
  <si>
    <t>Monček</t>
  </si>
  <si>
    <t>Mahút</t>
  </si>
  <si>
    <t xml:space="preserve">Kasmanová </t>
  </si>
  <si>
    <t>Sara</t>
  </si>
  <si>
    <t>Majdanova</t>
  </si>
  <si>
    <t>Janekova</t>
  </si>
  <si>
    <t>Velits</t>
  </si>
  <si>
    <t>Sárka</t>
  </si>
  <si>
    <t>Tiana</t>
  </si>
  <si>
    <t>Zubekova</t>
  </si>
  <si>
    <t>Takáčová</t>
  </si>
  <si>
    <t xml:space="preserve">Laura </t>
  </si>
  <si>
    <t>Kubiš</t>
  </si>
  <si>
    <t xml:space="preserve">Tereza </t>
  </si>
  <si>
    <t>Haladejová</t>
  </si>
  <si>
    <t>Ondrej</t>
  </si>
  <si>
    <t>Dúbravka</t>
  </si>
  <si>
    <t>Šupolík</t>
  </si>
  <si>
    <t>Klára</t>
  </si>
  <si>
    <t>Šupolíková</t>
  </si>
  <si>
    <t>Aneta</t>
  </si>
  <si>
    <t>Damián</t>
  </si>
  <si>
    <t>Martinka</t>
  </si>
  <si>
    <t>Martinková</t>
  </si>
  <si>
    <t>Kalas</t>
  </si>
  <si>
    <t>Risko</t>
  </si>
  <si>
    <t>Zuzana</t>
  </si>
  <si>
    <t>Žiaková</t>
  </si>
  <si>
    <t>Hyžák</t>
  </si>
  <si>
    <t>Žiak</t>
  </si>
  <si>
    <t>vek</t>
  </si>
  <si>
    <t>štart</t>
  </si>
  <si>
    <t>stoptime</t>
  </si>
  <si>
    <t>Slavomír</t>
  </si>
  <si>
    <t>Vojtuš</t>
  </si>
  <si>
    <t>body [s]</t>
  </si>
  <si>
    <t xml:space="preserve">Petra </t>
  </si>
  <si>
    <t>Ester</t>
  </si>
  <si>
    <t>Sluková</t>
  </si>
  <si>
    <t>Zlatošová</t>
  </si>
  <si>
    <t>X</t>
  </si>
  <si>
    <t>Veronika</t>
  </si>
  <si>
    <t xml:space="preserve">Veronika </t>
  </si>
  <si>
    <t>F</t>
  </si>
  <si>
    <t>M</t>
  </si>
  <si>
    <t>A</t>
  </si>
  <si>
    <t>od</t>
  </si>
  <si>
    <t>do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</si>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</sst>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95D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14" fontId="0" fillId="0" borderId="4" xfId="0" applyNumberFormat="1" applyBorder="1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8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0" fillId="0" borderId="0" xfId="0" applyNumberFormat="1"/>
    <xf numFmtId="2" fontId="0" fillId="0" borderId="13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wrapText="1"/>
    </xf>
    <xf numFmtId="0" fontId="0" fillId="9" borderId="0" xfId="0" applyFill="1" applyAlignment="1">
      <alignment wrapText="1"/>
    </xf>
    <xf numFmtId="0" fontId="0" fillId="9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2" fontId="0" fillId="8" borderId="0" xfId="0" applyNumberFormat="1" applyFill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4" fillId="9" borderId="3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0" fillId="11" borderId="4" xfId="0" applyFill="1" applyBorder="1"/>
    <xf numFmtId="0" fontId="0" fillId="3" borderId="4" xfId="0" applyFill="1" applyBorder="1"/>
    <xf numFmtId="0" fontId="0" fillId="4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8" borderId="10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9" borderId="0" xfId="0" applyFill="1" applyAlignment="1">
      <alignment horizontal="center" wrapText="1"/>
    </xf>
    <xf numFmtId="0" fontId="0" fillId="9" borderId="3" xfId="0" applyFill="1" applyBorder="1" applyAlignment="1">
      <alignment horizontal="center" wrapText="1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/>
    <xf numFmtId="2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95DE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22A7-B4A4-4357-8EA3-6C801D80A734}">
  <dimension ref="A1:C5"/>
  <sheetViews>
    <sheetView tabSelected="1" workbookViewId="0">
      <selection activeCell="A6" sqref="A6"/>
    </sheetView>
  </sheetViews>
  <sheetFormatPr defaultRowHeight="15" x14ac:dyDescent="0.25"/>
  <cols>
    <col min="1" max="3" width="9.140625" style="1"/>
  </cols>
  <sheetData>
    <row r="1" spans="1:3" x14ac:dyDescent="0.25">
      <c r="B1" s="1" t="s">
        <v>171</v>
      </c>
      <c r="C1" s="1" t="s">
        <v>172</v>
      </c>
    </row>
    <row r="2" spans="1:3" x14ac:dyDescent="0.25">
      <c r="A2" s="1" t="s">
        <v>170</v>
      </c>
      <c r="B2" s="1">
        <v>2018</v>
      </c>
      <c r="C2" s="1">
        <v>2020</v>
      </c>
    </row>
    <row r="3" spans="1:3" x14ac:dyDescent="0.25">
      <c r="A3" s="1" t="s">
        <v>173</v>
      </c>
      <c r="B3" s="1">
        <v>2015</v>
      </c>
      <c r="C3" s="1">
        <v>2017</v>
      </c>
    </row>
    <row r="4" spans="1:3" x14ac:dyDescent="0.25">
      <c r="A4" s="1" t="s">
        <v>174</v>
      </c>
      <c r="B4" s="1">
        <v>2012</v>
      </c>
      <c r="C4" s="1">
        <v>2014</v>
      </c>
    </row>
    <row r="5" spans="1:3" x14ac:dyDescent="0.25">
      <c r="A5" s="1" t="s">
        <v>175</v>
      </c>
      <c r="B5" s="1">
        <v>2009</v>
      </c>
      <c r="C5" s="1">
        <v>2011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9"/>
  <sheetViews>
    <sheetView zoomScaleNormal="100" workbookViewId="0">
      <selection activeCell="I84" sqref="I84"/>
    </sheetView>
  </sheetViews>
  <sheetFormatPr defaultRowHeight="15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7.7109375" style="4" customWidth="1"/>
    <col min="5" max="5" width="5.7109375" style="3" customWidth="1"/>
    <col min="6" max="10" width="5.7109375" style="1" customWidth="1"/>
    <col min="11" max="11" width="12.7109375" customWidth="1"/>
  </cols>
  <sheetData>
    <row r="1" spans="1:11" ht="17.25" customHeight="1" x14ac:dyDescent="0.25">
      <c r="B1" s="88" t="s">
        <v>13</v>
      </c>
      <c r="C1" s="88" t="s">
        <v>14</v>
      </c>
      <c r="D1" s="88" t="s">
        <v>11</v>
      </c>
      <c r="E1" s="65">
        <v>10</v>
      </c>
      <c r="F1" s="66"/>
      <c r="G1" s="66">
        <v>30</v>
      </c>
      <c r="H1" s="66"/>
      <c r="I1" s="66">
        <v>20</v>
      </c>
      <c r="J1" s="66"/>
      <c r="K1" s="25" t="s">
        <v>74</v>
      </c>
    </row>
    <row r="2" spans="1:11" ht="17.25" customHeight="1" x14ac:dyDescent="0.25">
      <c r="B2" s="89"/>
      <c r="C2" s="89"/>
      <c r="D2" s="89"/>
      <c r="E2" s="67" t="s">
        <v>1</v>
      </c>
      <c r="F2" s="68"/>
      <c r="G2" s="68" t="s">
        <v>2</v>
      </c>
      <c r="H2" s="68"/>
      <c r="I2" s="68" t="s">
        <v>6</v>
      </c>
      <c r="J2" s="68"/>
      <c r="K2" s="69" t="s">
        <v>160</v>
      </c>
    </row>
    <row r="3" spans="1:11" ht="17.25" customHeight="1" x14ac:dyDescent="0.25">
      <c r="A3" s="1">
        <v>1</v>
      </c>
      <c r="B3" s="7" t="s">
        <v>88</v>
      </c>
      <c r="C3" s="7" t="s">
        <v>89</v>
      </c>
      <c r="D3" s="8">
        <v>2008</v>
      </c>
      <c r="E3" s="41" t="s">
        <v>165</v>
      </c>
      <c r="F3" s="18">
        <f>IF(E3  ="X", $E$1,0)</f>
        <v>10</v>
      </c>
      <c r="G3" s="41"/>
      <c r="H3" s="18">
        <f>IF(G3  ="X", $G$1,0)</f>
        <v>0</v>
      </c>
      <c r="I3" s="41"/>
      <c r="J3" s="18">
        <f>IF(I3  ="X", $I$1,0)</f>
        <v>0</v>
      </c>
      <c r="K3" s="30">
        <f>-1*MAX(F3, H3, J3)</f>
        <v>-10</v>
      </c>
    </row>
    <row r="4" spans="1:11" ht="17.25" customHeight="1" x14ac:dyDescent="0.25">
      <c r="A4" s="1">
        <v>2</v>
      </c>
      <c r="B4" s="7" t="s">
        <v>80</v>
      </c>
      <c r="C4" s="7" t="s">
        <v>135</v>
      </c>
      <c r="D4" s="8">
        <v>2009</v>
      </c>
      <c r="E4" s="43"/>
      <c r="F4" s="8">
        <f t="shared" ref="F4:F67" si="0">IF(E4  ="X", $E$1,0)</f>
        <v>0</v>
      </c>
      <c r="G4" s="43"/>
      <c r="H4" s="8">
        <f t="shared" ref="H4:H67" si="1">IF(G4  ="X", $G$1,0)</f>
        <v>0</v>
      </c>
      <c r="I4" s="43"/>
      <c r="J4" s="8">
        <f t="shared" ref="J4:J67" si="2">IF(I4  ="X", $I$1,0)</f>
        <v>0</v>
      </c>
      <c r="K4" s="30">
        <f t="shared" ref="K4:K67" si="3">-1*MAX(F4, H4, J4)</f>
        <v>0</v>
      </c>
    </row>
    <row r="5" spans="1:11" ht="17.25" customHeight="1" x14ac:dyDescent="0.25">
      <c r="A5" s="1">
        <v>3</v>
      </c>
      <c r="B5" s="7" t="s">
        <v>54</v>
      </c>
      <c r="C5" s="7" t="s">
        <v>55</v>
      </c>
      <c r="D5" s="8">
        <v>2010</v>
      </c>
      <c r="E5" s="43" t="s">
        <v>165</v>
      </c>
      <c r="F5" s="8">
        <f t="shared" si="0"/>
        <v>10</v>
      </c>
      <c r="G5" s="43"/>
      <c r="H5" s="8">
        <f t="shared" si="1"/>
        <v>0</v>
      </c>
      <c r="I5" s="43"/>
      <c r="J5" s="8">
        <f t="shared" si="2"/>
        <v>0</v>
      </c>
      <c r="K5" s="30">
        <f t="shared" si="3"/>
        <v>-10</v>
      </c>
    </row>
    <row r="6" spans="1:11" ht="17.25" customHeight="1" x14ac:dyDescent="0.25">
      <c r="A6" s="1">
        <v>4</v>
      </c>
      <c r="B6" s="7" t="s">
        <v>143</v>
      </c>
      <c r="C6" s="7" t="s">
        <v>144</v>
      </c>
      <c r="D6" s="8">
        <v>2010</v>
      </c>
      <c r="E6" s="43"/>
      <c r="F6" s="8">
        <f t="shared" si="0"/>
        <v>0</v>
      </c>
      <c r="G6" s="43" t="s">
        <v>165</v>
      </c>
      <c r="H6" s="8">
        <f t="shared" si="1"/>
        <v>30</v>
      </c>
      <c r="I6" s="43"/>
      <c r="J6" s="8">
        <f t="shared" si="2"/>
        <v>0</v>
      </c>
      <c r="K6" s="30">
        <f t="shared" si="3"/>
        <v>-30</v>
      </c>
    </row>
    <row r="7" spans="1:11" ht="17.25" customHeight="1" x14ac:dyDescent="0.25">
      <c r="A7" s="1">
        <v>5</v>
      </c>
      <c r="B7" s="7" t="s">
        <v>15</v>
      </c>
      <c r="C7" s="7" t="s">
        <v>16</v>
      </c>
      <c r="D7" s="8">
        <v>2011</v>
      </c>
      <c r="E7" s="43"/>
      <c r="F7" s="8">
        <f t="shared" si="0"/>
        <v>0</v>
      </c>
      <c r="G7" s="43"/>
      <c r="H7" s="8">
        <f t="shared" si="1"/>
        <v>0</v>
      </c>
      <c r="I7" s="43"/>
      <c r="J7" s="8">
        <f t="shared" si="2"/>
        <v>0</v>
      </c>
      <c r="K7" s="30">
        <f t="shared" si="3"/>
        <v>0</v>
      </c>
    </row>
    <row r="8" spans="1:11" ht="17.25" customHeight="1" x14ac:dyDescent="0.25">
      <c r="A8" s="1">
        <v>6</v>
      </c>
      <c r="B8" s="7" t="s">
        <v>50</v>
      </c>
      <c r="C8" s="7" t="s">
        <v>51</v>
      </c>
      <c r="D8" s="8">
        <v>2011</v>
      </c>
      <c r="E8" s="43"/>
      <c r="F8" s="8">
        <f t="shared" si="0"/>
        <v>0</v>
      </c>
      <c r="G8" s="43" t="s">
        <v>165</v>
      </c>
      <c r="H8" s="8">
        <f t="shared" si="1"/>
        <v>30</v>
      </c>
      <c r="I8" s="43"/>
      <c r="J8" s="8">
        <f t="shared" si="2"/>
        <v>0</v>
      </c>
      <c r="K8" s="30">
        <f t="shared" si="3"/>
        <v>-30</v>
      </c>
    </row>
    <row r="9" spans="1:11" ht="17.25" customHeight="1" x14ac:dyDescent="0.25">
      <c r="A9" s="1">
        <v>7</v>
      </c>
      <c r="B9" s="7" t="s">
        <v>57</v>
      </c>
      <c r="C9" s="7" t="s">
        <v>58</v>
      </c>
      <c r="D9" s="8">
        <v>2011</v>
      </c>
      <c r="E9" s="43"/>
      <c r="F9" s="8">
        <f t="shared" si="0"/>
        <v>0</v>
      </c>
      <c r="G9" s="43" t="s">
        <v>165</v>
      </c>
      <c r="H9" s="8">
        <f t="shared" si="1"/>
        <v>30</v>
      </c>
      <c r="I9" s="43"/>
      <c r="J9" s="8">
        <f t="shared" si="2"/>
        <v>0</v>
      </c>
      <c r="K9" s="30">
        <f t="shared" si="3"/>
        <v>-30</v>
      </c>
    </row>
    <row r="10" spans="1:11" ht="17.25" customHeight="1" x14ac:dyDescent="0.25">
      <c r="A10" s="1">
        <v>8</v>
      </c>
      <c r="B10" s="7" t="s">
        <v>66</v>
      </c>
      <c r="C10" s="7" t="s">
        <v>67</v>
      </c>
      <c r="D10" s="8">
        <v>2011</v>
      </c>
      <c r="E10" s="43"/>
      <c r="F10" s="8">
        <f t="shared" si="0"/>
        <v>0</v>
      </c>
      <c r="G10" s="43" t="s">
        <v>165</v>
      </c>
      <c r="H10" s="8">
        <f t="shared" si="1"/>
        <v>30</v>
      </c>
      <c r="I10" s="43"/>
      <c r="J10" s="8">
        <f t="shared" si="2"/>
        <v>0</v>
      </c>
      <c r="K10" s="30">
        <f t="shared" si="3"/>
        <v>-30</v>
      </c>
    </row>
    <row r="11" spans="1:11" ht="17.25" customHeight="1" x14ac:dyDescent="0.25">
      <c r="A11" s="1">
        <v>9</v>
      </c>
      <c r="B11" s="7" t="s">
        <v>94</v>
      </c>
      <c r="C11" s="7" t="s">
        <v>93</v>
      </c>
      <c r="D11" s="8">
        <v>2011</v>
      </c>
      <c r="E11" s="43"/>
      <c r="F11" s="8">
        <f t="shared" si="0"/>
        <v>0</v>
      </c>
      <c r="G11" s="43" t="s">
        <v>165</v>
      </c>
      <c r="H11" s="8">
        <f t="shared" si="1"/>
        <v>30</v>
      </c>
      <c r="I11" s="43"/>
      <c r="J11" s="8">
        <f t="shared" si="2"/>
        <v>0</v>
      </c>
      <c r="K11" s="30">
        <f t="shared" si="3"/>
        <v>-30</v>
      </c>
    </row>
    <row r="12" spans="1:11" ht="17.25" customHeight="1" x14ac:dyDescent="0.25">
      <c r="A12" s="1">
        <v>10</v>
      </c>
      <c r="B12" s="7" t="s">
        <v>84</v>
      </c>
      <c r="C12" s="7" t="s">
        <v>130</v>
      </c>
      <c r="D12" s="8">
        <v>2011</v>
      </c>
      <c r="E12" s="43"/>
      <c r="F12" s="8">
        <f t="shared" si="0"/>
        <v>0</v>
      </c>
      <c r="G12" s="43"/>
      <c r="H12" s="8">
        <f t="shared" si="1"/>
        <v>0</v>
      </c>
      <c r="I12" s="43" t="s">
        <v>165</v>
      </c>
      <c r="J12" s="8">
        <f t="shared" si="2"/>
        <v>20</v>
      </c>
      <c r="K12" s="30">
        <f t="shared" si="3"/>
        <v>-20</v>
      </c>
    </row>
    <row r="13" spans="1:11" ht="17.25" customHeight="1" x14ac:dyDescent="0.25">
      <c r="A13" s="1">
        <v>11</v>
      </c>
      <c r="B13" s="7" t="s">
        <v>132</v>
      </c>
      <c r="C13" s="7" t="s">
        <v>81</v>
      </c>
      <c r="D13" s="8">
        <v>2011</v>
      </c>
      <c r="E13" s="43"/>
      <c r="F13" s="8">
        <f t="shared" si="0"/>
        <v>0</v>
      </c>
      <c r="G13" s="43" t="s">
        <v>165</v>
      </c>
      <c r="H13" s="8">
        <f t="shared" si="1"/>
        <v>30</v>
      </c>
      <c r="I13" s="43"/>
      <c r="J13" s="8">
        <f t="shared" si="2"/>
        <v>0</v>
      </c>
      <c r="K13" s="30">
        <f t="shared" si="3"/>
        <v>-30</v>
      </c>
    </row>
    <row r="14" spans="1:11" ht="17.25" customHeight="1" x14ac:dyDescent="0.25">
      <c r="A14" s="1">
        <v>12</v>
      </c>
      <c r="B14" s="7" t="s">
        <v>140</v>
      </c>
      <c r="C14" s="7" t="s">
        <v>141</v>
      </c>
      <c r="D14" s="8">
        <v>2011</v>
      </c>
      <c r="E14" s="43"/>
      <c r="F14" s="8">
        <f t="shared" si="0"/>
        <v>0</v>
      </c>
      <c r="G14" s="43"/>
      <c r="H14" s="8">
        <f t="shared" si="1"/>
        <v>0</v>
      </c>
      <c r="I14" s="43"/>
      <c r="J14" s="8">
        <f t="shared" si="2"/>
        <v>0</v>
      </c>
      <c r="K14" s="30">
        <f t="shared" si="3"/>
        <v>0</v>
      </c>
    </row>
    <row r="15" spans="1:11" ht="17.25" customHeight="1" x14ac:dyDescent="0.25">
      <c r="A15" s="1">
        <v>13</v>
      </c>
      <c r="B15" s="7" t="s">
        <v>145</v>
      </c>
      <c r="C15" s="7" t="s">
        <v>144</v>
      </c>
      <c r="D15" s="8">
        <v>2011</v>
      </c>
      <c r="E15" s="43"/>
      <c r="F15" s="8">
        <f t="shared" si="0"/>
        <v>0</v>
      </c>
      <c r="G15" s="43" t="s">
        <v>165</v>
      </c>
      <c r="H15" s="8">
        <f t="shared" si="1"/>
        <v>30</v>
      </c>
      <c r="I15" s="43"/>
      <c r="J15" s="8">
        <f t="shared" si="2"/>
        <v>0</v>
      </c>
      <c r="K15" s="30">
        <f t="shared" si="3"/>
        <v>-30</v>
      </c>
    </row>
    <row r="16" spans="1:11" ht="17.25" customHeight="1" x14ac:dyDescent="0.25">
      <c r="A16" s="1">
        <v>14</v>
      </c>
      <c r="B16" s="7" t="s">
        <v>115</v>
      </c>
      <c r="C16" s="7" t="s">
        <v>149</v>
      </c>
      <c r="D16" s="8">
        <v>2011</v>
      </c>
      <c r="E16" s="43"/>
      <c r="F16" s="8">
        <f t="shared" si="0"/>
        <v>0</v>
      </c>
      <c r="G16" s="43" t="s">
        <v>165</v>
      </c>
      <c r="H16" s="8">
        <f t="shared" si="1"/>
        <v>30</v>
      </c>
      <c r="I16" s="43"/>
      <c r="J16" s="8">
        <f t="shared" si="2"/>
        <v>0</v>
      </c>
      <c r="K16" s="30">
        <f t="shared" si="3"/>
        <v>-30</v>
      </c>
    </row>
    <row r="17" spans="1:11" ht="17.25" customHeight="1" x14ac:dyDescent="0.25">
      <c r="A17" s="1">
        <v>15</v>
      </c>
      <c r="B17" s="7" t="s">
        <v>151</v>
      </c>
      <c r="C17" s="7" t="s">
        <v>152</v>
      </c>
      <c r="D17" s="8">
        <v>2011</v>
      </c>
      <c r="E17" s="43"/>
      <c r="F17" s="8">
        <f t="shared" si="0"/>
        <v>0</v>
      </c>
      <c r="G17" s="43" t="s">
        <v>165</v>
      </c>
      <c r="H17" s="8">
        <f t="shared" si="1"/>
        <v>30</v>
      </c>
      <c r="I17" s="43"/>
      <c r="J17" s="8">
        <f t="shared" si="2"/>
        <v>0</v>
      </c>
      <c r="K17" s="30">
        <f t="shared" si="3"/>
        <v>-30</v>
      </c>
    </row>
    <row r="18" spans="1:11" ht="17.25" customHeight="1" x14ac:dyDescent="0.25">
      <c r="A18" s="1">
        <v>16</v>
      </c>
      <c r="B18" s="7" t="s">
        <v>20</v>
      </c>
      <c r="C18" s="7" t="s">
        <v>21</v>
      </c>
      <c r="D18" s="8">
        <v>2012</v>
      </c>
      <c r="E18" s="43"/>
      <c r="F18" s="8">
        <f t="shared" si="0"/>
        <v>0</v>
      </c>
      <c r="G18" s="43"/>
      <c r="H18" s="8">
        <f t="shared" si="1"/>
        <v>0</v>
      </c>
      <c r="I18" s="43"/>
      <c r="J18" s="8">
        <f t="shared" si="2"/>
        <v>0</v>
      </c>
      <c r="K18" s="30">
        <f t="shared" si="3"/>
        <v>0</v>
      </c>
    </row>
    <row r="19" spans="1:11" ht="17.25" customHeight="1" x14ac:dyDescent="0.25">
      <c r="A19" s="1">
        <v>17</v>
      </c>
      <c r="B19" s="7" t="s">
        <v>22</v>
      </c>
      <c r="C19" s="7" t="s">
        <v>36</v>
      </c>
      <c r="D19" s="8">
        <v>2012</v>
      </c>
      <c r="E19" s="43"/>
      <c r="F19" s="8">
        <f t="shared" si="0"/>
        <v>0</v>
      </c>
      <c r="G19" s="43"/>
      <c r="H19" s="8">
        <f t="shared" si="1"/>
        <v>0</v>
      </c>
      <c r="I19" s="43"/>
      <c r="J19" s="8">
        <f t="shared" si="2"/>
        <v>0</v>
      </c>
      <c r="K19" s="30">
        <f t="shared" si="3"/>
        <v>0</v>
      </c>
    </row>
    <row r="20" spans="1:11" ht="17.25" customHeight="1" x14ac:dyDescent="0.25">
      <c r="A20" s="1">
        <v>18</v>
      </c>
      <c r="B20" s="7" t="s">
        <v>97</v>
      </c>
      <c r="C20" s="7" t="s">
        <v>98</v>
      </c>
      <c r="D20" s="8">
        <v>2012</v>
      </c>
      <c r="E20" s="43" t="s">
        <v>165</v>
      </c>
      <c r="F20" s="8">
        <f t="shared" si="0"/>
        <v>10</v>
      </c>
      <c r="G20" s="43"/>
      <c r="H20" s="8">
        <f t="shared" si="1"/>
        <v>0</v>
      </c>
      <c r="I20" s="43"/>
      <c r="J20" s="8">
        <f t="shared" si="2"/>
        <v>0</v>
      </c>
      <c r="K20" s="30">
        <f t="shared" si="3"/>
        <v>-10</v>
      </c>
    </row>
    <row r="21" spans="1:11" ht="17.25" customHeight="1" x14ac:dyDescent="0.25">
      <c r="A21" s="1">
        <v>19</v>
      </c>
      <c r="B21" s="7" t="s">
        <v>31</v>
      </c>
      <c r="C21" s="7" t="s">
        <v>105</v>
      </c>
      <c r="D21" s="8">
        <v>2012</v>
      </c>
      <c r="E21" s="43"/>
      <c r="F21" s="8">
        <f t="shared" si="0"/>
        <v>0</v>
      </c>
      <c r="G21" s="43" t="s">
        <v>165</v>
      </c>
      <c r="H21" s="8">
        <f t="shared" si="1"/>
        <v>30</v>
      </c>
      <c r="I21" s="43"/>
      <c r="J21" s="8">
        <f t="shared" si="2"/>
        <v>0</v>
      </c>
      <c r="K21" s="30">
        <f t="shared" si="3"/>
        <v>-30</v>
      </c>
    </row>
    <row r="22" spans="1:11" ht="17.25" customHeight="1" x14ac:dyDescent="0.25">
      <c r="A22" s="1">
        <v>20</v>
      </c>
      <c r="B22" s="7" t="s">
        <v>136</v>
      </c>
      <c r="C22" s="7" t="s">
        <v>135</v>
      </c>
      <c r="D22" s="8">
        <v>2012</v>
      </c>
      <c r="E22" s="43"/>
      <c r="F22" s="8">
        <f t="shared" si="0"/>
        <v>0</v>
      </c>
      <c r="G22" s="43"/>
      <c r="H22" s="8">
        <f t="shared" si="1"/>
        <v>0</v>
      </c>
      <c r="I22" s="43" t="s">
        <v>165</v>
      </c>
      <c r="J22" s="8">
        <f t="shared" si="2"/>
        <v>20</v>
      </c>
      <c r="K22" s="30">
        <f t="shared" si="3"/>
        <v>-20</v>
      </c>
    </row>
    <row r="23" spans="1:11" ht="17.25" customHeight="1" x14ac:dyDescent="0.25">
      <c r="A23" s="1">
        <v>21</v>
      </c>
      <c r="B23" s="7" t="s">
        <v>29</v>
      </c>
      <c r="C23" s="7" t="s">
        <v>126</v>
      </c>
      <c r="D23" s="8">
        <v>2012</v>
      </c>
      <c r="E23" s="43"/>
      <c r="F23" s="8">
        <f t="shared" si="0"/>
        <v>0</v>
      </c>
      <c r="G23" s="43" t="s">
        <v>165</v>
      </c>
      <c r="H23" s="8">
        <f t="shared" si="1"/>
        <v>30</v>
      </c>
      <c r="I23" s="43"/>
      <c r="J23" s="8">
        <f t="shared" si="2"/>
        <v>0</v>
      </c>
      <c r="K23" s="30">
        <f t="shared" si="3"/>
        <v>-30</v>
      </c>
    </row>
    <row r="24" spans="1:11" ht="17.25" customHeight="1" x14ac:dyDescent="0.25">
      <c r="A24" s="1">
        <v>22</v>
      </c>
      <c r="B24" s="7" t="s">
        <v>76</v>
      </c>
      <c r="C24" s="7" t="s">
        <v>154</v>
      </c>
      <c r="D24" s="8">
        <v>2012</v>
      </c>
      <c r="E24" s="43"/>
      <c r="F24" s="8">
        <f t="shared" si="0"/>
        <v>0</v>
      </c>
      <c r="G24" s="43" t="s">
        <v>165</v>
      </c>
      <c r="H24" s="8">
        <f t="shared" si="1"/>
        <v>30</v>
      </c>
      <c r="I24" s="43"/>
      <c r="J24" s="8">
        <f t="shared" si="2"/>
        <v>0</v>
      </c>
      <c r="K24" s="30">
        <f t="shared" si="3"/>
        <v>-30</v>
      </c>
    </row>
    <row r="25" spans="1:11" ht="17.25" customHeight="1" x14ac:dyDescent="0.25">
      <c r="A25" s="1">
        <v>23</v>
      </c>
      <c r="B25" s="7" t="s">
        <v>62</v>
      </c>
      <c r="C25" s="7" t="s">
        <v>63</v>
      </c>
      <c r="D25" s="8">
        <v>2013</v>
      </c>
      <c r="E25" s="43" t="s">
        <v>165</v>
      </c>
      <c r="F25" s="8">
        <f t="shared" si="0"/>
        <v>10</v>
      </c>
      <c r="G25" s="43"/>
      <c r="H25" s="8">
        <f t="shared" si="1"/>
        <v>0</v>
      </c>
      <c r="I25" s="43"/>
      <c r="J25" s="8">
        <f t="shared" si="2"/>
        <v>0</v>
      </c>
      <c r="K25" s="30">
        <f t="shared" si="3"/>
        <v>-10</v>
      </c>
    </row>
    <row r="26" spans="1:11" ht="17.25" customHeight="1" x14ac:dyDescent="0.25">
      <c r="A26" s="1">
        <v>24</v>
      </c>
      <c r="B26" s="7" t="s">
        <v>62</v>
      </c>
      <c r="C26" s="7" t="s">
        <v>68</v>
      </c>
      <c r="D26" s="8">
        <v>2013</v>
      </c>
      <c r="E26" s="43"/>
      <c r="F26" s="8">
        <f t="shared" si="0"/>
        <v>0</v>
      </c>
      <c r="G26" s="43" t="s">
        <v>165</v>
      </c>
      <c r="H26" s="8">
        <f t="shared" si="1"/>
        <v>30</v>
      </c>
      <c r="I26" s="43"/>
      <c r="J26" s="8">
        <f t="shared" si="2"/>
        <v>0</v>
      </c>
      <c r="K26" s="30">
        <f t="shared" si="3"/>
        <v>-30</v>
      </c>
    </row>
    <row r="27" spans="1:11" ht="17.25" customHeight="1" x14ac:dyDescent="0.25">
      <c r="A27" s="1">
        <v>25</v>
      </c>
      <c r="B27" s="7" t="s">
        <v>41</v>
      </c>
      <c r="C27" s="7" t="s">
        <v>114</v>
      </c>
      <c r="D27" s="8">
        <v>2013</v>
      </c>
      <c r="E27" s="43"/>
      <c r="F27" s="8">
        <f t="shared" si="0"/>
        <v>0</v>
      </c>
      <c r="G27" s="43"/>
      <c r="H27" s="8">
        <f t="shared" si="1"/>
        <v>0</v>
      </c>
      <c r="I27" s="43" t="s">
        <v>165</v>
      </c>
      <c r="J27" s="8">
        <f t="shared" si="2"/>
        <v>20</v>
      </c>
      <c r="K27" s="30">
        <f t="shared" si="3"/>
        <v>-20</v>
      </c>
    </row>
    <row r="28" spans="1:11" ht="17.25" customHeight="1" x14ac:dyDescent="0.25">
      <c r="A28" s="1">
        <v>26</v>
      </c>
      <c r="B28" s="7" t="s">
        <v>128</v>
      </c>
      <c r="C28" s="7" t="s">
        <v>129</v>
      </c>
      <c r="D28" s="8">
        <v>2013</v>
      </c>
      <c r="E28" s="43" t="s">
        <v>165</v>
      </c>
      <c r="F28" s="8">
        <f t="shared" si="0"/>
        <v>10</v>
      </c>
      <c r="G28" s="43"/>
      <c r="H28" s="8">
        <f t="shared" si="1"/>
        <v>0</v>
      </c>
      <c r="I28" s="43"/>
      <c r="J28" s="8">
        <f t="shared" si="2"/>
        <v>0</v>
      </c>
      <c r="K28" s="30">
        <f t="shared" si="3"/>
        <v>-10</v>
      </c>
    </row>
    <row r="29" spans="1:11" ht="17.25" customHeight="1" x14ac:dyDescent="0.25">
      <c r="A29" s="1">
        <v>27</v>
      </c>
      <c r="B29" s="7" t="s">
        <v>39</v>
      </c>
      <c r="C29" s="7" t="s">
        <v>40</v>
      </c>
      <c r="D29" s="8">
        <v>2014</v>
      </c>
      <c r="E29" s="43"/>
      <c r="F29" s="8">
        <f t="shared" si="0"/>
        <v>0</v>
      </c>
      <c r="G29" s="43"/>
      <c r="H29" s="8">
        <f t="shared" si="1"/>
        <v>0</v>
      </c>
      <c r="I29" s="43"/>
      <c r="J29" s="8">
        <f t="shared" si="2"/>
        <v>0</v>
      </c>
      <c r="K29" s="30">
        <f t="shared" si="3"/>
        <v>0</v>
      </c>
    </row>
    <row r="30" spans="1:11" ht="17.25" customHeight="1" x14ac:dyDescent="0.25">
      <c r="A30" s="1">
        <v>28</v>
      </c>
      <c r="B30" s="7" t="s">
        <v>48</v>
      </c>
      <c r="C30" s="7" t="s">
        <v>49</v>
      </c>
      <c r="D30" s="8">
        <v>2014</v>
      </c>
      <c r="E30" s="43"/>
      <c r="F30" s="8">
        <f t="shared" si="0"/>
        <v>0</v>
      </c>
      <c r="G30" s="43" t="s">
        <v>165</v>
      </c>
      <c r="H30" s="8">
        <f t="shared" si="1"/>
        <v>30</v>
      </c>
      <c r="I30" s="43"/>
      <c r="J30" s="8">
        <f t="shared" si="2"/>
        <v>0</v>
      </c>
      <c r="K30" s="30">
        <f t="shared" si="3"/>
        <v>-30</v>
      </c>
    </row>
    <row r="31" spans="1:11" ht="17.25" customHeight="1" x14ac:dyDescent="0.25">
      <c r="A31" s="1">
        <v>29</v>
      </c>
      <c r="B31" s="7" t="s">
        <v>52</v>
      </c>
      <c r="C31" s="7" t="s">
        <v>53</v>
      </c>
      <c r="D31" s="8">
        <v>2014</v>
      </c>
      <c r="E31" s="43" t="s">
        <v>165</v>
      </c>
      <c r="F31" s="8">
        <f t="shared" si="0"/>
        <v>10</v>
      </c>
      <c r="G31" s="43"/>
      <c r="H31" s="8">
        <f t="shared" si="1"/>
        <v>0</v>
      </c>
      <c r="I31" s="43"/>
      <c r="J31" s="8">
        <f t="shared" si="2"/>
        <v>0</v>
      </c>
      <c r="K31" s="30">
        <f t="shared" si="3"/>
        <v>-10</v>
      </c>
    </row>
    <row r="32" spans="1:11" ht="17.25" customHeight="1" x14ac:dyDescent="0.25">
      <c r="A32" s="1">
        <v>30</v>
      </c>
      <c r="B32" s="7" t="s">
        <v>69</v>
      </c>
      <c r="C32" s="7" t="s">
        <v>70</v>
      </c>
      <c r="D32" s="8">
        <v>2014</v>
      </c>
      <c r="E32" s="43"/>
      <c r="F32" s="8">
        <f t="shared" si="0"/>
        <v>0</v>
      </c>
      <c r="G32" s="43" t="s">
        <v>165</v>
      </c>
      <c r="H32" s="8">
        <f t="shared" si="1"/>
        <v>30</v>
      </c>
      <c r="I32" s="43"/>
      <c r="J32" s="8">
        <f t="shared" si="2"/>
        <v>0</v>
      </c>
      <c r="K32" s="30">
        <f t="shared" si="3"/>
        <v>-30</v>
      </c>
    </row>
    <row r="33" spans="1:11" ht="17.25" customHeight="1" x14ac:dyDescent="0.25">
      <c r="A33" s="1">
        <v>31</v>
      </c>
      <c r="B33" s="7" t="s">
        <v>22</v>
      </c>
      <c r="C33" s="7" t="s">
        <v>71</v>
      </c>
      <c r="D33" s="8">
        <v>2014</v>
      </c>
      <c r="E33" s="43" t="s">
        <v>165</v>
      </c>
      <c r="F33" s="8">
        <f t="shared" si="0"/>
        <v>10</v>
      </c>
      <c r="G33" s="43"/>
      <c r="H33" s="8">
        <f t="shared" si="1"/>
        <v>0</v>
      </c>
      <c r="I33" s="43"/>
      <c r="J33" s="8">
        <f t="shared" si="2"/>
        <v>0</v>
      </c>
      <c r="K33" s="30">
        <f t="shared" si="3"/>
        <v>-10</v>
      </c>
    </row>
    <row r="34" spans="1:11" ht="17.25" customHeight="1" x14ac:dyDescent="0.25">
      <c r="A34" s="1">
        <v>32</v>
      </c>
      <c r="B34" s="7" t="s">
        <v>101</v>
      </c>
      <c r="C34" s="7" t="s">
        <v>102</v>
      </c>
      <c r="D34" s="8">
        <v>2014</v>
      </c>
      <c r="E34" s="43" t="s">
        <v>165</v>
      </c>
      <c r="F34" s="8">
        <f t="shared" si="0"/>
        <v>10</v>
      </c>
      <c r="G34" s="43"/>
      <c r="H34" s="8">
        <f t="shared" si="1"/>
        <v>0</v>
      </c>
      <c r="I34" s="43"/>
      <c r="J34" s="8">
        <f t="shared" si="2"/>
        <v>0</v>
      </c>
      <c r="K34" s="30">
        <f t="shared" si="3"/>
        <v>-10</v>
      </c>
    </row>
    <row r="35" spans="1:11" ht="17.25" customHeight="1" x14ac:dyDescent="0.25">
      <c r="A35" s="1">
        <v>33</v>
      </c>
      <c r="B35" s="7" t="s">
        <v>25</v>
      </c>
      <c r="C35" s="7" t="s">
        <v>125</v>
      </c>
      <c r="D35" s="8">
        <v>2014</v>
      </c>
      <c r="E35" s="43" t="s">
        <v>165</v>
      </c>
      <c r="F35" s="8">
        <f t="shared" si="0"/>
        <v>10</v>
      </c>
      <c r="G35" s="43"/>
      <c r="H35" s="8">
        <f t="shared" si="1"/>
        <v>0</v>
      </c>
      <c r="I35" s="43"/>
      <c r="J35" s="8">
        <f t="shared" si="2"/>
        <v>0</v>
      </c>
      <c r="K35" s="30">
        <f t="shared" si="3"/>
        <v>-10</v>
      </c>
    </row>
    <row r="36" spans="1:11" ht="17.25" customHeight="1" x14ac:dyDescent="0.25">
      <c r="A36" s="1">
        <v>34</v>
      </c>
      <c r="B36" s="7" t="s">
        <v>37</v>
      </c>
      <c r="C36" s="7" t="s">
        <v>126</v>
      </c>
      <c r="D36" s="8">
        <v>2014</v>
      </c>
      <c r="E36" s="43"/>
      <c r="F36" s="8">
        <f t="shared" si="0"/>
        <v>0</v>
      </c>
      <c r="G36" s="43" t="s">
        <v>165</v>
      </c>
      <c r="H36" s="8">
        <f t="shared" si="1"/>
        <v>30</v>
      </c>
      <c r="I36" s="43"/>
      <c r="J36" s="8">
        <f t="shared" si="2"/>
        <v>0</v>
      </c>
      <c r="K36" s="30">
        <f t="shared" si="3"/>
        <v>-30</v>
      </c>
    </row>
    <row r="37" spans="1:11" ht="17.25" customHeight="1" x14ac:dyDescent="0.25">
      <c r="A37" s="1">
        <v>35</v>
      </c>
      <c r="B37" s="7" t="s">
        <v>115</v>
      </c>
      <c r="C37" s="7" t="s">
        <v>131</v>
      </c>
      <c r="D37" s="8">
        <v>2014</v>
      </c>
      <c r="E37" s="43"/>
      <c r="F37" s="8">
        <f t="shared" si="0"/>
        <v>0</v>
      </c>
      <c r="G37" s="43" t="s">
        <v>165</v>
      </c>
      <c r="H37" s="8">
        <f t="shared" si="1"/>
        <v>30</v>
      </c>
      <c r="I37" s="43"/>
      <c r="J37" s="8">
        <f t="shared" si="2"/>
        <v>0</v>
      </c>
      <c r="K37" s="30">
        <f t="shared" si="3"/>
        <v>-30</v>
      </c>
    </row>
    <row r="38" spans="1:11" ht="17.25" customHeight="1" x14ac:dyDescent="0.25">
      <c r="A38" s="1">
        <v>36</v>
      </c>
      <c r="B38" s="7" t="s">
        <v>138</v>
      </c>
      <c r="C38" s="7" t="s">
        <v>139</v>
      </c>
      <c r="D38" s="8">
        <v>2014</v>
      </c>
      <c r="E38" s="43"/>
      <c r="F38" s="8">
        <f t="shared" si="0"/>
        <v>0</v>
      </c>
      <c r="G38" s="43" t="s">
        <v>165</v>
      </c>
      <c r="H38" s="8">
        <f t="shared" si="1"/>
        <v>30</v>
      </c>
      <c r="I38" s="43"/>
      <c r="J38" s="8">
        <f t="shared" si="2"/>
        <v>0</v>
      </c>
      <c r="K38" s="30">
        <f t="shared" si="3"/>
        <v>-30</v>
      </c>
    </row>
    <row r="39" spans="1:11" ht="17.25" customHeight="1" x14ac:dyDescent="0.25">
      <c r="A39" s="1">
        <v>37</v>
      </c>
      <c r="B39" s="7" t="s">
        <v>37</v>
      </c>
      <c r="C39" s="7" t="s">
        <v>142</v>
      </c>
      <c r="D39" s="8">
        <v>2014</v>
      </c>
      <c r="E39" s="43"/>
      <c r="F39" s="8">
        <f t="shared" si="0"/>
        <v>0</v>
      </c>
      <c r="G39" s="43" t="s">
        <v>165</v>
      </c>
      <c r="H39" s="8">
        <f t="shared" si="1"/>
        <v>30</v>
      </c>
      <c r="I39" s="43"/>
      <c r="J39" s="8">
        <f t="shared" si="2"/>
        <v>0</v>
      </c>
      <c r="K39" s="30">
        <f t="shared" si="3"/>
        <v>-30</v>
      </c>
    </row>
    <row r="40" spans="1:11" ht="17.25" customHeight="1" x14ac:dyDescent="0.25">
      <c r="A40" s="1">
        <v>38</v>
      </c>
      <c r="B40" s="7" t="s">
        <v>85</v>
      </c>
      <c r="C40" s="7" t="s">
        <v>148</v>
      </c>
      <c r="D40" s="8">
        <v>2014</v>
      </c>
      <c r="E40" s="43"/>
      <c r="F40" s="8">
        <f t="shared" si="0"/>
        <v>0</v>
      </c>
      <c r="G40" s="43"/>
      <c r="H40" s="8">
        <f t="shared" si="1"/>
        <v>0</v>
      </c>
      <c r="I40" s="43"/>
      <c r="J40" s="8">
        <f t="shared" si="2"/>
        <v>0</v>
      </c>
      <c r="K40" s="30">
        <f t="shared" si="3"/>
        <v>0</v>
      </c>
    </row>
    <row r="41" spans="1:11" ht="17.25" customHeight="1" x14ac:dyDescent="0.25">
      <c r="A41" s="1">
        <v>39</v>
      </c>
      <c r="B41" s="7" t="s">
        <v>17</v>
      </c>
      <c r="C41" s="7" t="s">
        <v>18</v>
      </c>
      <c r="D41" s="8">
        <v>2015</v>
      </c>
      <c r="E41" s="43"/>
      <c r="F41" s="8">
        <f t="shared" si="0"/>
        <v>0</v>
      </c>
      <c r="G41" s="43"/>
      <c r="H41" s="8">
        <f t="shared" si="1"/>
        <v>0</v>
      </c>
      <c r="I41" s="43" t="s">
        <v>165</v>
      </c>
      <c r="J41" s="8">
        <f t="shared" si="2"/>
        <v>20</v>
      </c>
      <c r="K41" s="30">
        <f t="shared" si="3"/>
        <v>-20</v>
      </c>
    </row>
    <row r="42" spans="1:11" ht="17.25" customHeight="1" x14ac:dyDescent="0.25">
      <c r="A42" s="1">
        <v>40</v>
      </c>
      <c r="B42" s="7" t="s">
        <v>25</v>
      </c>
      <c r="C42" s="7" t="s">
        <v>26</v>
      </c>
      <c r="D42" s="8">
        <v>2015</v>
      </c>
      <c r="E42" s="43"/>
      <c r="F42" s="8">
        <f t="shared" si="0"/>
        <v>0</v>
      </c>
      <c r="G42" s="43" t="s">
        <v>165</v>
      </c>
      <c r="H42" s="8">
        <f t="shared" si="1"/>
        <v>30</v>
      </c>
      <c r="I42" s="43"/>
      <c r="J42" s="8">
        <f t="shared" si="2"/>
        <v>0</v>
      </c>
      <c r="K42" s="30">
        <f t="shared" si="3"/>
        <v>-30</v>
      </c>
    </row>
    <row r="43" spans="1:11" ht="17.25" customHeight="1" x14ac:dyDescent="0.25">
      <c r="A43" s="1">
        <v>41</v>
      </c>
      <c r="B43" s="7" t="s">
        <v>29</v>
      </c>
      <c r="C43" s="22" t="s">
        <v>30</v>
      </c>
      <c r="D43" s="8">
        <v>2015</v>
      </c>
      <c r="E43" s="43" t="s">
        <v>165</v>
      </c>
      <c r="F43" s="8">
        <f t="shared" si="0"/>
        <v>10</v>
      </c>
      <c r="G43" s="43"/>
      <c r="H43" s="8">
        <f t="shared" si="1"/>
        <v>0</v>
      </c>
      <c r="I43" s="43"/>
      <c r="J43" s="8">
        <f t="shared" si="2"/>
        <v>0</v>
      </c>
      <c r="K43" s="30">
        <f t="shared" si="3"/>
        <v>-10</v>
      </c>
    </row>
    <row r="44" spans="1:11" ht="17.25" customHeight="1" x14ac:dyDescent="0.25">
      <c r="A44" s="1">
        <v>42</v>
      </c>
      <c r="B44" s="7" t="s">
        <v>34</v>
      </c>
      <c r="C44" s="7" t="s">
        <v>35</v>
      </c>
      <c r="D44" s="8">
        <v>2015</v>
      </c>
      <c r="E44" s="43"/>
      <c r="F44" s="8">
        <f t="shared" si="0"/>
        <v>0</v>
      </c>
      <c r="G44" s="43" t="s">
        <v>165</v>
      </c>
      <c r="H44" s="8">
        <f t="shared" si="1"/>
        <v>30</v>
      </c>
      <c r="I44" s="43"/>
      <c r="J44" s="8">
        <f t="shared" si="2"/>
        <v>0</v>
      </c>
      <c r="K44" s="30">
        <f t="shared" si="3"/>
        <v>-30</v>
      </c>
    </row>
    <row r="45" spans="1:11" ht="17.25" customHeight="1" x14ac:dyDescent="0.25">
      <c r="A45" s="1">
        <v>43</v>
      </c>
      <c r="B45" s="7" t="s">
        <v>41</v>
      </c>
      <c r="C45" s="7" t="s">
        <v>42</v>
      </c>
      <c r="D45" s="8">
        <v>2015</v>
      </c>
      <c r="E45" s="43"/>
      <c r="F45" s="8">
        <f t="shared" si="0"/>
        <v>0</v>
      </c>
      <c r="G45" s="43" t="s">
        <v>165</v>
      </c>
      <c r="H45" s="8">
        <f t="shared" si="1"/>
        <v>30</v>
      </c>
      <c r="I45" s="43"/>
      <c r="J45" s="8">
        <f t="shared" si="2"/>
        <v>0</v>
      </c>
      <c r="K45" s="30">
        <f t="shared" si="3"/>
        <v>-30</v>
      </c>
    </row>
    <row r="46" spans="1:11" ht="17.25" customHeight="1" x14ac:dyDescent="0.25">
      <c r="A46" s="1">
        <v>44</v>
      </c>
      <c r="B46" s="7" t="s">
        <v>59</v>
      </c>
      <c r="C46" s="7" t="s">
        <v>56</v>
      </c>
      <c r="D46" s="8">
        <v>2015</v>
      </c>
      <c r="E46" s="43"/>
      <c r="F46" s="8">
        <f t="shared" si="0"/>
        <v>0</v>
      </c>
      <c r="G46" s="43" t="s">
        <v>165</v>
      </c>
      <c r="H46" s="8">
        <f t="shared" si="1"/>
        <v>30</v>
      </c>
      <c r="I46" s="43"/>
      <c r="J46" s="8">
        <f t="shared" si="2"/>
        <v>0</v>
      </c>
      <c r="K46" s="30">
        <f t="shared" si="3"/>
        <v>-30</v>
      </c>
    </row>
    <row r="47" spans="1:11" ht="17.25" customHeight="1" x14ac:dyDescent="0.25">
      <c r="A47" s="1">
        <v>45</v>
      </c>
      <c r="B47" s="7" t="s">
        <v>60</v>
      </c>
      <c r="C47" s="7" t="s">
        <v>61</v>
      </c>
      <c r="D47" s="8">
        <v>2015</v>
      </c>
      <c r="E47" s="43" t="s">
        <v>165</v>
      </c>
      <c r="F47" s="8">
        <f t="shared" si="0"/>
        <v>10</v>
      </c>
      <c r="G47" s="43"/>
      <c r="H47" s="8">
        <f t="shared" si="1"/>
        <v>0</v>
      </c>
      <c r="I47" s="43"/>
      <c r="J47" s="8">
        <f t="shared" si="2"/>
        <v>0</v>
      </c>
      <c r="K47" s="30">
        <f t="shared" si="3"/>
        <v>-10</v>
      </c>
    </row>
    <row r="48" spans="1:11" ht="17.25" customHeight="1" x14ac:dyDescent="0.25">
      <c r="A48" s="1">
        <v>46</v>
      </c>
      <c r="B48" s="7" t="s">
        <v>95</v>
      </c>
      <c r="C48" s="7" t="s">
        <v>96</v>
      </c>
      <c r="D48" s="8">
        <v>2015</v>
      </c>
      <c r="E48" s="43" t="s">
        <v>165</v>
      </c>
      <c r="F48" s="8">
        <f t="shared" si="0"/>
        <v>10</v>
      </c>
      <c r="G48" s="43"/>
      <c r="H48" s="8">
        <f t="shared" si="1"/>
        <v>0</v>
      </c>
      <c r="I48" s="43"/>
      <c r="J48" s="8">
        <f t="shared" si="2"/>
        <v>0</v>
      </c>
      <c r="K48" s="30">
        <f t="shared" si="3"/>
        <v>-10</v>
      </c>
    </row>
    <row r="49" spans="1:11" ht="17.25" customHeight="1" x14ac:dyDescent="0.25">
      <c r="A49" s="1">
        <v>47</v>
      </c>
      <c r="B49" s="7" t="s">
        <v>112</v>
      </c>
      <c r="C49" s="7" t="s">
        <v>113</v>
      </c>
      <c r="D49" s="8">
        <v>2015</v>
      </c>
      <c r="E49" s="43"/>
      <c r="F49" s="8">
        <f t="shared" si="0"/>
        <v>0</v>
      </c>
      <c r="G49" s="43"/>
      <c r="H49" s="8">
        <f t="shared" si="1"/>
        <v>0</v>
      </c>
      <c r="I49" s="43" t="s">
        <v>165</v>
      </c>
      <c r="J49" s="8">
        <f t="shared" si="2"/>
        <v>20</v>
      </c>
      <c r="K49" s="30">
        <f t="shared" si="3"/>
        <v>-20</v>
      </c>
    </row>
    <row r="50" spans="1:11" ht="17.25" customHeight="1" x14ac:dyDescent="0.25">
      <c r="A50" s="1">
        <v>48</v>
      </c>
      <c r="B50" s="7" t="s">
        <v>119</v>
      </c>
      <c r="C50" s="7" t="s">
        <v>127</v>
      </c>
      <c r="D50" s="8">
        <v>2015</v>
      </c>
      <c r="E50" s="43"/>
      <c r="F50" s="8">
        <f t="shared" si="0"/>
        <v>0</v>
      </c>
      <c r="G50" s="43"/>
      <c r="H50" s="8">
        <f t="shared" si="1"/>
        <v>0</v>
      </c>
      <c r="I50" s="43" t="s">
        <v>165</v>
      </c>
      <c r="J50" s="8">
        <f t="shared" si="2"/>
        <v>20</v>
      </c>
      <c r="K50" s="30">
        <f t="shared" si="3"/>
        <v>-20</v>
      </c>
    </row>
    <row r="51" spans="1:11" ht="17.25" customHeight="1" x14ac:dyDescent="0.25">
      <c r="A51" s="1">
        <v>49</v>
      </c>
      <c r="B51" s="7" t="s">
        <v>77</v>
      </c>
      <c r="C51" s="7" t="s">
        <v>137</v>
      </c>
      <c r="D51" s="8">
        <v>2015</v>
      </c>
      <c r="E51" s="43"/>
      <c r="F51" s="8">
        <f t="shared" si="0"/>
        <v>0</v>
      </c>
      <c r="G51" s="43" t="s">
        <v>165</v>
      </c>
      <c r="H51" s="8">
        <f t="shared" si="1"/>
        <v>30</v>
      </c>
      <c r="I51" s="43"/>
      <c r="J51" s="8">
        <f t="shared" si="2"/>
        <v>0</v>
      </c>
      <c r="K51" s="30">
        <f t="shared" si="3"/>
        <v>-30</v>
      </c>
    </row>
    <row r="52" spans="1:11" ht="17.25" customHeight="1" x14ac:dyDescent="0.25">
      <c r="A52" s="1">
        <v>50</v>
      </c>
      <c r="B52" s="7" t="s">
        <v>23</v>
      </c>
      <c r="C52" s="7" t="s">
        <v>24</v>
      </c>
      <c r="D52" s="8">
        <v>2016</v>
      </c>
      <c r="E52" s="43"/>
      <c r="F52" s="8">
        <f t="shared" si="0"/>
        <v>0</v>
      </c>
      <c r="G52" s="43"/>
      <c r="H52" s="8">
        <f t="shared" si="1"/>
        <v>0</v>
      </c>
      <c r="I52" s="43"/>
      <c r="J52" s="8">
        <f t="shared" si="2"/>
        <v>0</v>
      </c>
      <c r="K52" s="30">
        <f t="shared" si="3"/>
        <v>0</v>
      </c>
    </row>
    <row r="53" spans="1:11" ht="17.25" customHeight="1" x14ac:dyDescent="0.25">
      <c r="A53" s="1">
        <v>51</v>
      </c>
      <c r="B53" s="7" t="s">
        <v>37</v>
      </c>
      <c r="C53" s="7" t="s">
        <v>38</v>
      </c>
      <c r="D53" s="8">
        <v>2016</v>
      </c>
      <c r="E53" s="43"/>
      <c r="F53" s="8">
        <f t="shared" si="0"/>
        <v>0</v>
      </c>
      <c r="G53" s="43"/>
      <c r="H53" s="8">
        <f t="shared" si="1"/>
        <v>0</v>
      </c>
      <c r="I53" s="43"/>
      <c r="J53" s="8">
        <f t="shared" si="2"/>
        <v>0</v>
      </c>
      <c r="K53" s="30">
        <f t="shared" si="3"/>
        <v>0</v>
      </c>
    </row>
    <row r="54" spans="1:11" ht="17.25" customHeight="1" x14ac:dyDescent="0.25">
      <c r="A54" s="1">
        <v>52</v>
      </c>
      <c r="B54" s="7" t="s">
        <v>46</v>
      </c>
      <c r="C54" s="7" t="s">
        <v>47</v>
      </c>
      <c r="D54" s="8">
        <v>2016</v>
      </c>
      <c r="E54" s="43" t="s">
        <v>165</v>
      </c>
      <c r="F54" s="8">
        <f t="shared" si="0"/>
        <v>10</v>
      </c>
      <c r="G54" s="43"/>
      <c r="H54" s="8">
        <f t="shared" si="1"/>
        <v>0</v>
      </c>
      <c r="I54" s="43"/>
      <c r="J54" s="8">
        <f t="shared" si="2"/>
        <v>0</v>
      </c>
      <c r="K54" s="30">
        <f t="shared" si="3"/>
        <v>-10</v>
      </c>
    </row>
    <row r="55" spans="1:11" ht="17.25" customHeight="1" x14ac:dyDescent="0.25">
      <c r="A55" s="1">
        <v>53</v>
      </c>
      <c r="B55" s="7" t="s">
        <v>92</v>
      </c>
      <c r="C55" s="7" t="s">
        <v>82</v>
      </c>
      <c r="D55" s="8">
        <v>2016</v>
      </c>
      <c r="E55" s="43"/>
      <c r="F55" s="8">
        <f t="shared" si="0"/>
        <v>0</v>
      </c>
      <c r="G55" s="43"/>
      <c r="H55" s="8">
        <f t="shared" si="1"/>
        <v>0</v>
      </c>
      <c r="I55" s="43" t="s">
        <v>165</v>
      </c>
      <c r="J55" s="8">
        <f t="shared" si="2"/>
        <v>20</v>
      </c>
      <c r="K55" s="30">
        <f t="shared" si="3"/>
        <v>-20</v>
      </c>
    </row>
    <row r="56" spans="1:11" ht="17.25" customHeight="1" x14ac:dyDescent="0.25">
      <c r="A56" s="1">
        <v>54</v>
      </c>
      <c r="B56" s="7" t="s">
        <v>103</v>
      </c>
      <c r="C56" s="7" t="s">
        <v>104</v>
      </c>
      <c r="D56" s="8">
        <v>2016</v>
      </c>
      <c r="E56" s="43"/>
      <c r="F56" s="8">
        <f t="shared" si="0"/>
        <v>0</v>
      </c>
      <c r="G56" s="43"/>
      <c r="H56" s="8">
        <f t="shared" si="1"/>
        <v>0</v>
      </c>
      <c r="I56" s="43"/>
      <c r="J56" s="8">
        <f t="shared" si="2"/>
        <v>0</v>
      </c>
      <c r="K56" s="30">
        <f t="shared" si="3"/>
        <v>0</v>
      </c>
    </row>
    <row r="57" spans="1:11" ht="17.25" customHeight="1" x14ac:dyDescent="0.25">
      <c r="A57" s="1">
        <v>55</v>
      </c>
      <c r="B57" s="7" t="s">
        <v>110</v>
      </c>
      <c r="C57" s="7" t="s">
        <v>111</v>
      </c>
      <c r="D57" s="8">
        <v>2016</v>
      </c>
      <c r="E57" s="43"/>
      <c r="F57" s="8">
        <f t="shared" si="0"/>
        <v>0</v>
      </c>
      <c r="G57" s="43"/>
      <c r="H57" s="8">
        <f t="shared" si="1"/>
        <v>0</v>
      </c>
      <c r="I57" s="43"/>
      <c r="J57" s="8">
        <f t="shared" si="2"/>
        <v>0</v>
      </c>
      <c r="K57" s="30">
        <f t="shared" si="3"/>
        <v>0</v>
      </c>
    </row>
    <row r="58" spans="1:11" ht="17.25" customHeight="1" x14ac:dyDescent="0.25">
      <c r="A58" s="1">
        <v>56</v>
      </c>
      <c r="B58" s="7" t="s">
        <v>115</v>
      </c>
      <c r="C58" s="7" t="s">
        <v>116</v>
      </c>
      <c r="D58" s="8">
        <v>2016</v>
      </c>
      <c r="E58" s="43" t="s">
        <v>165</v>
      </c>
      <c r="F58" s="8">
        <f t="shared" si="0"/>
        <v>10</v>
      </c>
      <c r="G58" s="43"/>
      <c r="H58" s="8">
        <f t="shared" si="1"/>
        <v>0</v>
      </c>
      <c r="I58" s="43"/>
      <c r="J58" s="8">
        <f t="shared" si="2"/>
        <v>0</v>
      </c>
      <c r="K58" s="30">
        <f t="shared" si="3"/>
        <v>-10</v>
      </c>
    </row>
    <row r="59" spans="1:11" ht="17.25" customHeight="1" x14ac:dyDescent="0.25">
      <c r="A59" s="1">
        <v>57</v>
      </c>
      <c r="B59" s="7" t="s">
        <v>69</v>
      </c>
      <c r="C59" s="7" t="s">
        <v>124</v>
      </c>
      <c r="D59" s="8">
        <v>2016</v>
      </c>
      <c r="E59" s="43" t="s">
        <v>165</v>
      </c>
      <c r="F59" s="8">
        <f t="shared" si="0"/>
        <v>10</v>
      </c>
      <c r="G59" s="43"/>
      <c r="H59" s="8">
        <f t="shared" si="1"/>
        <v>0</v>
      </c>
      <c r="I59" s="43"/>
      <c r="J59" s="8">
        <f t="shared" si="2"/>
        <v>0</v>
      </c>
      <c r="K59" s="30">
        <f t="shared" si="3"/>
        <v>-10</v>
      </c>
    </row>
    <row r="60" spans="1:11" ht="17.25" customHeight="1" x14ac:dyDescent="0.25">
      <c r="A60" s="1">
        <v>58</v>
      </c>
      <c r="B60" s="7" t="s">
        <v>25</v>
      </c>
      <c r="C60" s="7" t="s">
        <v>86</v>
      </c>
      <c r="D60" s="8">
        <v>2016</v>
      </c>
      <c r="E60" s="43" t="s">
        <v>165</v>
      </c>
      <c r="F60" s="8">
        <f t="shared" si="0"/>
        <v>10</v>
      </c>
      <c r="G60" s="43"/>
      <c r="H60" s="8">
        <f t="shared" si="1"/>
        <v>0</v>
      </c>
      <c r="I60" s="43"/>
      <c r="J60" s="8">
        <f t="shared" si="2"/>
        <v>0</v>
      </c>
      <c r="K60" s="30">
        <f t="shared" si="3"/>
        <v>-10</v>
      </c>
    </row>
    <row r="61" spans="1:11" ht="17.25" customHeight="1" x14ac:dyDescent="0.25">
      <c r="A61" s="1">
        <v>59</v>
      </c>
      <c r="B61" s="7" t="s">
        <v>83</v>
      </c>
      <c r="C61" s="7" t="s">
        <v>147</v>
      </c>
      <c r="D61" s="8">
        <v>2016</v>
      </c>
      <c r="E61" s="43"/>
      <c r="F61" s="8">
        <f t="shared" si="0"/>
        <v>0</v>
      </c>
      <c r="G61" s="43" t="s">
        <v>165</v>
      </c>
      <c r="H61" s="8">
        <f t="shared" si="1"/>
        <v>30</v>
      </c>
      <c r="I61" s="43"/>
      <c r="J61" s="8">
        <f t="shared" si="2"/>
        <v>0</v>
      </c>
      <c r="K61" s="30">
        <f t="shared" si="3"/>
        <v>-30</v>
      </c>
    </row>
    <row r="62" spans="1:11" ht="17.25" customHeight="1" x14ac:dyDescent="0.25">
      <c r="A62" s="1">
        <v>60</v>
      </c>
      <c r="B62" s="7" t="s">
        <v>27</v>
      </c>
      <c r="C62" s="7" t="s">
        <v>28</v>
      </c>
      <c r="D62" s="8">
        <v>2017</v>
      </c>
      <c r="E62" s="43"/>
      <c r="F62" s="8">
        <f t="shared" si="0"/>
        <v>0</v>
      </c>
      <c r="G62" s="43"/>
      <c r="H62" s="8">
        <f t="shared" si="1"/>
        <v>0</v>
      </c>
      <c r="I62" s="43" t="s">
        <v>165</v>
      </c>
      <c r="J62" s="8">
        <f t="shared" si="2"/>
        <v>20</v>
      </c>
      <c r="K62" s="30">
        <f t="shared" si="3"/>
        <v>-20</v>
      </c>
    </row>
    <row r="63" spans="1:11" ht="17.25" customHeight="1" x14ac:dyDescent="0.25">
      <c r="A63" s="1">
        <v>61</v>
      </c>
      <c r="B63" s="7" t="s">
        <v>32</v>
      </c>
      <c r="C63" s="7" t="s">
        <v>33</v>
      </c>
      <c r="D63" s="8">
        <v>2017</v>
      </c>
      <c r="E63" s="43" t="s">
        <v>165</v>
      </c>
      <c r="F63" s="8">
        <f t="shared" si="0"/>
        <v>10</v>
      </c>
      <c r="G63" s="43"/>
      <c r="H63" s="8">
        <f t="shared" si="1"/>
        <v>0</v>
      </c>
      <c r="I63" s="43"/>
      <c r="J63" s="8">
        <f t="shared" si="2"/>
        <v>0</v>
      </c>
      <c r="K63" s="30">
        <f t="shared" si="3"/>
        <v>-10</v>
      </c>
    </row>
    <row r="64" spans="1:11" ht="17.25" customHeight="1" x14ac:dyDescent="0.25">
      <c r="A64" s="1">
        <v>62</v>
      </c>
      <c r="B64" s="7" t="s">
        <v>43</v>
      </c>
      <c r="C64" s="7" t="s">
        <v>42</v>
      </c>
      <c r="D64" s="8">
        <v>2017</v>
      </c>
      <c r="E64" s="43" t="s">
        <v>165</v>
      </c>
      <c r="F64" s="8">
        <f t="shared" si="0"/>
        <v>10</v>
      </c>
      <c r="G64" s="43"/>
      <c r="H64" s="8">
        <f t="shared" si="1"/>
        <v>0</v>
      </c>
      <c r="I64" s="43"/>
      <c r="J64" s="8">
        <f t="shared" si="2"/>
        <v>0</v>
      </c>
      <c r="K64" s="30">
        <f t="shared" si="3"/>
        <v>-10</v>
      </c>
    </row>
    <row r="65" spans="1:11" ht="17.25" customHeight="1" x14ac:dyDescent="0.25">
      <c r="A65" s="1">
        <v>63</v>
      </c>
      <c r="B65" s="7" t="s">
        <v>99</v>
      </c>
      <c r="C65" s="7" t="s">
        <v>100</v>
      </c>
      <c r="D65" s="8">
        <v>2017</v>
      </c>
      <c r="E65" s="43" t="s">
        <v>165</v>
      </c>
      <c r="F65" s="8">
        <f t="shared" si="0"/>
        <v>10</v>
      </c>
      <c r="G65" s="43"/>
      <c r="H65" s="8">
        <f t="shared" si="1"/>
        <v>0</v>
      </c>
      <c r="I65" s="43"/>
      <c r="J65" s="8">
        <f t="shared" si="2"/>
        <v>0</v>
      </c>
      <c r="K65" s="30">
        <f t="shared" si="3"/>
        <v>-10</v>
      </c>
    </row>
    <row r="66" spans="1:11" ht="17.25" customHeight="1" x14ac:dyDescent="0.25">
      <c r="A66" s="1">
        <v>64</v>
      </c>
      <c r="B66" s="7" t="s">
        <v>121</v>
      </c>
      <c r="C66" s="7" t="s">
        <v>120</v>
      </c>
      <c r="D66" s="8">
        <v>2017</v>
      </c>
      <c r="E66" s="43"/>
      <c r="F66" s="8">
        <f t="shared" si="0"/>
        <v>0</v>
      </c>
      <c r="G66" s="43"/>
      <c r="H66" s="8">
        <f t="shared" si="1"/>
        <v>0</v>
      </c>
      <c r="I66" s="43" t="s">
        <v>165</v>
      </c>
      <c r="J66" s="8">
        <f t="shared" si="2"/>
        <v>20</v>
      </c>
      <c r="K66" s="30">
        <f t="shared" si="3"/>
        <v>-20</v>
      </c>
    </row>
    <row r="67" spans="1:11" ht="17.25" customHeight="1" x14ac:dyDescent="0.25">
      <c r="A67" s="1">
        <v>65</v>
      </c>
      <c r="B67" s="7" t="s">
        <v>122</v>
      </c>
      <c r="C67" s="7" t="s">
        <v>123</v>
      </c>
      <c r="D67" s="8">
        <v>2017</v>
      </c>
      <c r="E67" s="43"/>
      <c r="F67" s="8">
        <f t="shared" si="0"/>
        <v>0</v>
      </c>
      <c r="G67" s="43"/>
      <c r="H67" s="8">
        <f t="shared" si="1"/>
        <v>0</v>
      </c>
      <c r="I67" s="43"/>
      <c r="J67" s="8">
        <f t="shared" si="2"/>
        <v>0</v>
      </c>
      <c r="K67" s="30">
        <f t="shared" si="3"/>
        <v>0</v>
      </c>
    </row>
    <row r="68" spans="1:11" ht="17.25" customHeight="1" x14ac:dyDescent="0.25">
      <c r="A68" s="1">
        <v>66</v>
      </c>
      <c r="B68" s="7" t="s">
        <v>146</v>
      </c>
      <c r="C68" s="7" t="s">
        <v>142</v>
      </c>
      <c r="D68" s="8">
        <v>2017</v>
      </c>
      <c r="E68" s="43"/>
      <c r="F68" s="8">
        <f t="shared" ref="F68:F86" si="4">IF(E68  ="X", $E$1,0)</f>
        <v>0</v>
      </c>
      <c r="G68" s="43"/>
      <c r="H68" s="8">
        <f t="shared" ref="H68:H86" si="5">IF(G68  ="X", $G$1,0)</f>
        <v>0</v>
      </c>
      <c r="I68" s="43" t="s">
        <v>165</v>
      </c>
      <c r="J68" s="8">
        <f t="shared" ref="J68:J86" si="6">IF(I68  ="X", $I$1,0)</f>
        <v>20</v>
      </c>
      <c r="K68" s="30">
        <f t="shared" ref="K68:K86" si="7">-1*MAX(F68, H68, J68)</f>
        <v>-20</v>
      </c>
    </row>
    <row r="69" spans="1:11" ht="17.25" customHeight="1" x14ac:dyDescent="0.25">
      <c r="A69" s="1">
        <v>67</v>
      </c>
      <c r="B69" s="7" t="s">
        <v>19</v>
      </c>
      <c r="C69" s="7" t="s">
        <v>18</v>
      </c>
      <c r="D69" s="8">
        <v>2018</v>
      </c>
      <c r="E69" s="43"/>
      <c r="F69" s="8">
        <f t="shared" si="4"/>
        <v>0</v>
      </c>
      <c r="G69" s="43" t="s">
        <v>165</v>
      </c>
      <c r="H69" s="8">
        <f t="shared" si="5"/>
        <v>30</v>
      </c>
      <c r="I69" s="43"/>
      <c r="J69" s="8">
        <f t="shared" si="6"/>
        <v>0</v>
      </c>
      <c r="K69" s="30">
        <f t="shared" si="7"/>
        <v>-30</v>
      </c>
    </row>
    <row r="70" spans="1:11" ht="17.25" customHeight="1" x14ac:dyDescent="0.25">
      <c r="A70" s="1">
        <v>68</v>
      </c>
      <c r="B70" s="7" t="s">
        <v>31</v>
      </c>
      <c r="C70" s="7" t="s">
        <v>30</v>
      </c>
      <c r="D70" s="8">
        <v>2018</v>
      </c>
      <c r="E70" s="43" t="s">
        <v>165</v>
      </c>
      <c r="F70" s="8">
        <f t="shared" si="4"/>
        <v>10</v>
      </c>
      <c r="G70" s="43"/>
      <c r="H70" s="8">
        <f t="shared" si="5"/>
        <v>0</v>
      </c>
      <c r="I70" s="43"/>
      <c r="J70" s="8">
        <f t="shared" si="6"/>
        <v>0</v>
      </c>
      <c r="K70" s="30">
        <f t="shared" si="7"/>
        <v>-10</v>
      </c>
    </row>
    <row r="71" spans="1:11" ht="17.25" customHeight="1" x14ac:dyDescent="0.25">
      <c r="A71" s="1">
        <v>69</v>
      </c>
      <c r="B71" s="7" t="s">
        <v>44</v>
      </c>
      <c r="C71" s="7" t="s">
        <v>45</v>
      </c>
      <c r="D71" s="8">
        <v>2018</v>
      </c>
      <c r="E71" s="43"/>
      <c r="F71" s="8">
        <f t="shared" si="4"/>
        <v>0</v>
      </c>
      <c r="G71" s="43"/>
      <c r="H71" s="8">
        <f t="shared" si="5"/>
        <v>0</v>
      </c>
      <c r="I71" s="43" t="s">
        <v>165</v>
      </c>
      <c r="J71" s="8">
        <f t="shared" si="6"/>
        <v>20</v>
      </c>
      <c r="K71" s="30">
        <f t="shared" si="7"/>
        <v>-20</v>
      </c>
    </row>
    <row r="72" spans="1:11" ht="17.25" customHeight="1" x14ac:dyDescent="0.25">
      <c r="A72" s="1">
        <v>70</v>
      </c>
      <c r="B72" s="7" t="s">
        <v>65</v>
      </c>
      <c r="C72" s="7" t="s">
        <v>64</v>
      </c>
      <c r="D72" s="8">
        <v>2018</v>
      </c>
      <c r="E72" s="43"/>
      <c r="F72" s="8">
        <f t="shared" si="4"/>
        <v>0</v>
      </c>
      <c r="G72" s="43"/>
      <c r="H72" s="8">
        <f t="shared" si="5"/>
        <v>0</v>
      </c>
      <c r="I72" s="43"/>
      <c r="J72" s="8">
        <f t="shared" si="6"/>
        <v>0</v>
      </c>
      <c r="K72" s="30">
        <f t="shared" si="7"/>
        <v>0</v>
      </c>
    </row>
    <row r="73" spans="1:11" ht="17.25" customHeight="1" x14ac:dyDescent="0.25">
      <c r="A73" s="1">
        <v>71</v>
      </c>
      <c r="B73" s="7" t="s">
        <v>78</v>
      </c>
      <c r="C73" s="7" t="s">
        <v>79</v>
      </c>
      <c r="D73" s="8">
        <v>2018</v>
      </c>
      <c r="E73" s="43" t="s">
        <v>165</v>
      </c>
      <c r="F73" s="8">
        <f t="shared" si="4"/>
        <v>10</v>
      </c>
      <c r="G73" s="43"/>
      <c r="H73" s="8">
        <f t="shared" si="5"/>
        <v>0</v>
      </c>
      <c r="I73" s="43"/>
      <c r="J73" s="8">
        <f t="shared" si="6"/>
        <v>0</v>
      </c>
      <c r="K73" s="30">
        <f t="shared" si="7"/>
        <v>-10</v>
      </c>
    </row>
    <row r="74" spans="1:11" ht="17.25" customHeight="1" x14ac:dyDescent="0.25">
      <c r="A74" s="1">
        <v>72</v>
      </c>
      <c r="B74" s="7" t="s">
        <v>106</v>
      </c>
      <c r="C74" s="7" t="s">
        <v>107</v>
      </c>
      <c r="D74" s="8">
        <v>2018</v>
      </c>
      <c r="E74" s="43" t="s">
        <v>165</v>
      </c>
      <c r="F74" s="8">
        <f t="shared" si="4"/>
        <v>10</v>
      </c>
      <c r="G74" s="43"/>
      <c r="H74" s="8">
        <f t="shared" si="5"/>
        <v>0</v>
      </c>
      <c r="I74" s="43"/>
      <c r="J74" s="8">
        <f t="shared" si="6"/>
        <v>0</v>
      </c>
      <c r="K74" s="30">
        <f t="shared" si="7"/>
        <v>-10</v>
      </c>
    </row>
    <row r="75" spans="1:11" ht="17.25" customHeight="1" x14ac:dyDescent="0.25">
      <c r="A75" s="1">
        <v>73</v>
      </c>
      <c r="B75" s="7" t="s">
        <v>117</v>
      </c>
      <c r="C75" s="7" t="s">
        <v>118</v>
      </c>
      <c r="D75" s="8">
        <v>2018</v>
      </c>
      <c r="E75" s="43" t="s">
        <v>165</v>
      </c>
      <c r="F75" s="8">
        <f t="shared" si="4"/>
        <v>10</v>
      </c>
      <c r="G75" s="43"/>
      <c r="H75" s="8">
        <f t="shared" si="5"/>
        <v>0</v>
      </c>
      <c r="I75" s="43"/>
      <c r="J75" s="8">
        <f t="shared" si="6"/>
        <v>0</v>
      </c>
      <c r="K75" s="30">
        <f t="shared" si="7"/>
        <v>-10</v>
      </c>
    </row>
    <row r="76" spans="1:11" ht="17.25" customHeight="1" x14ac:dyDescent="0.25">
      <c r="A76" s="1">
        <v>74</v>
      </c>
      <c r="B76" s="7" t="s">
        <v>133</v>
      </c>
      <c r="C76" s="7" t="s">
        <v>134</v>
      </c>
      <c r="D76" s="8">
        <v>2018</v>
      </c>
      <c r="E76" s="43"/>
      <c r="F76" s="8">
        <f t="shared" si="4"/>
        <v>0</v>
      </c>
      <c r="G76" s="43"/>
      <c r="H76" s="8">
        <f t="shared" si="5"/>
        <v>0</v>
      </c>
      <c r="I76" s="43"/>
      <c r="J76" s="8">
        <f t="shared" si="6"/>
        <v>0</v>
      </c>
      <c r="K76" s="30">
        <f t="shared" si="7"/>
        <v>0</v>
      </c>
    </row>
    <row r="77" spans="1:11" ht="17.25" customHeight="1" x14ac:dyDescent="0.25">
      <c r="A77" s="1">
        <v>75</v>
      </c>
      <c r="B77" s="7" t="s">
        <v>87</v>
      </c>
      <c r="C77" s="7" t="s">
        <v>86</v>
      </c>
      <c r="D77" s="8">
        <v>2019</v>
      </c>
      <c r="E77" s="43"/>
      <c r="F77" s="8">
        <f t="shared" si="4"/>
        <v>0</v>
      </c>
      <c r="G77" s="43"/>
      <c r="H77" s="8">
        <f t="shared" si="5"/>
        <v>0</v>
      </c>
      <c r="I77" s="43"/>
      <c r="J77" s="8">
        <f t="shared" si="6"/>
        <v>0</v>
      </c>
      <c r="K77" s="30">
        <f t="shared" si="7"/>
        <v>0</v>
      </c>
    </row>
    <row r="78" spans="1:11" ht="17.25" customHeight="1" x14ac:dyDescent="0.25">
      <c r="A78" s="1">
        <v>76</v>
      </c>
      <c r="B78" s="7" t="s">
        <v>150</v>
      </c>
      <c r="C78" s="7" t="s">
        <v>149</v>
      </c>
      <c r="D78" s="8">
        <v>2019</v>
      </c>
      <c r="E78" s="43" t="s">
        <v>165</v>
      </c>
      <c r="F78" s="8">
        <f t="shared" si="4"/>
        <v>10</v>
      </c>
      <c r="G78" s="43"/>
      <c r="H78" s="8">
        <f t="shared" si="5"/>
        <v>0</v>
      </c>
      <c r="I78" s="43"/>
      <c r="J78" s="8">
        <f t="shared" si="6"/>
        <v>0</v>
      </c>
      <c r="K78" s="30">
        <f t="shared" si="7"/>
        <v>-10</v>
      </c>
    </row>
    <row r="79" spans="1:11" ht="17.25" customHeight="1" x14ac:dyDescent="0.25">
      <c r="A79" s="1">
        <v>77</v>
      </c>
      <c r="B79" s="7" t="s">
        <v>31</v>
      </c>
      <c r="C79" s="7" t="s">
        <v>153</v>
      </c>
      <c r="D79" s="8">
        <v>2019</v>
      </c>
      <c r="E79" s="43" t="s">
        <v>165</v>
      </c>
      <c r="F79" s="8">
        <f t="shared" si="4"/>
        <v>10</v>
      </c>
      <c r="G79" s="43"/>
      <c r="H79" s="8">
        <f t="shared" si="5"/>
        <v>0</v>
      </c>
      <c r="I79" s="43"/>
      <c r="J79" s="8">
        <f t="shared" si="6"/>
        <v>0</v>
      </c>
      <c r="K79" s="30">
        <f t="shared" si="7"/>
        <v>-10</v>
      </c>
    </row>
    <row r="80" spans="1:11" ht="17.25" customHeight="1" x14ac:dyDescent="0.25">
      <c r="A80" s="1">
        <v>78</v>
      </c>
      <c r="B80" s="7" t="s">
        <v>27</v>
      </c>
      <c r="C80" s="7" t="s">
        <v>153</v>
      </c>
      <c r="D80" s="8">
        <v>2017</v>
      </c>
      <c r="E80" s="43" t="s">
        <v>165</v>
      </c>
      <c r="F80" s="8">
        <f t="shared" si="4"/>
        <v>10</v>
      </c>
      <c r="G80" s="43"/>
      <c r="H80" s="8">
        <f t="shared" si="5"/>
        <v>0</v>
      </c>
      <c r="I80" s="43"/>
      <c r="J80" s="8">
        <f t="shared" si="6"/>
        <v>0</v>
      </c>
      <c r="K80" s="30">
        <f t="shared" si="7"/>
        <v>-10</v>
      </c>
    </row>
    <row r="81" spans="1:11" ht="17.25" customHeight="1" x14ac:dyDescent="0.25">
      <c r="A81" s="1">
        <v>79</v>
      </c>
      <c r="B81" s="7" t="s">
        <v>90</v>
      </c>
      <c r="C81" s="7" t="s">
        <v>91</v>
      </c>
      <c r="D81" s="8">
        <v>2020</v>
      </c>
      <c r="E81" s="43"/>
      <c r="F81" s="8">
        <f t="shared" si="4"/>
        <v>0</v>
      </c>
      <c r="G81" s="43"/>
      <c r="H81" s="8">
        <f t="shared" si="5"/>
        <v>0</v>
      </c>
      <c r="I81" s="43"/>
      <c r="J81" s="8">
        <f t="shared" si="6"/>
        <v>0</v>
      </c>
      <c r="K81" s="30">
        <f t="shared" si="7"/>
        <v>0</v>
      </c>
    </row>
    <row r="82" spans="1:11" ht="17.25" customHeight="1" x14ac:dyDescent="0.25">
      <c r="A82" s="1">
        <v>80</v>
      </c>
      <c r="B82" s="7" t="s">
        <v>108</v>
      </c>
      <c r="C82" s="7" t="s">
        <v>109</v>
      </c>
      <c r="D82" s="8">
        <v>2020</v>
      </c>
      <c r="E82" s="43" t="s">
        <v>165</v>
      </c>
      <c r="F82" s="8">
        <f t="shared" si="4"/>
        <v>10</v>
      </c>
      <c r="G82" s="43"/>
      <c r="H82" s="8">
        <f t="shared" si="5"/>
        <v>0</v>
      </c>
      <c r="I82" s="43"/>
      <c r="J82" s="8">
        <f t="shared" si="6"/>
        <v>0</v>
      </c>
      <c r="K82" s="30">
        <f t="shared" si="7"/>
        <v>-10</v>
      </c>
    </row>
    <row r="83" spans="1:11" ht="17.25" customHeight="1" x14ac:dyDescent="0.25">
      <c r="A83" s="1">
        <v>81</v>
      </c>
      <c r="B83" s="7" t="s">
        <v>158</v>
      </c>
      <c r="C83" s="7" t="s">
        <v>159</v>
      </c>
      <c r="D83" s="8">
        <v>2020</v>
      </c>
      <c r="E83" s="43"/>
      <c r="F83" s="8">
        <f t="shared" si="4"/>
        <v>0</v>
      </c>
      <c r="G83" s="43"/>
      <c r="H83" s="8">
        <f t="shared" si="5"/>
        <v>0</v>
      </c>
      <c r="I83" s="43"/>
      <c r="J83" s="8">
        <f t="shared" si="6"/>
        <v>0</v>
      </c>
      <c r="K83" s="30">
        <f t="shared" si="7"/>
        <v>0</v>
      </c>
    </row>
    <row r="84" spans="1:11" ht="17.25" customHeight="1" x14ac:dyDescent="0.25">
      <c r="A84" s="1">
        <v>82</v>
      </c>
      <c r="B84" s="7" t="s">
        <v>161</v>
      </c>
      <c r="C84" s="7" t="s">
        <v>164</v>
      </c>
      <c r="D84" s="8">
        <v>2012</v>
      </c>
      <c r="E84" s="43" t="s">
        <v>165</v>
      </c>
      <c r="F84" s="8">
        <f t="shared" si="4"/>
        <v>10</v>
      </c>
      <c r="G84" s="43"/>
      <c r="H84" s="8">
        <f t="shared" si="5"/>
        <v>0</v>
      </c>
      <c r="I84" s="43"/>
      <c r="J84" s="8">
        <f t="shared" si="6"/>
        <v>0</v>
      </c>
      <c r="K84" s="30">
        <f t="shared" si="7"/>
        <v>-10</v>
      </c>
    </row>
    <row r="85" spans="1:11" ht="17.25" customHeight="1" x14ac:dyDescent="0.25">
      <c r="A85" s="1">
        <v>83</v>
      </c>
      <c r="B85" s="7" t="s">
        <v>162</v>
      </c>
      <c r="C85" s="7" t="s">
        <v>163</v>
      </c>
      <c r="D85" s="8">
        <v>2016</v>
      </c>
      <c r="E85" s="43"/>
      <c r="F85" s="8">
        <f t="shared" si="4"/>
        <v>0</v>
      </c>
      <c r="G85" s="43"/>
      <c r="H85" s="8">
        <f t="shared" si="5"/>
        <v>0</v>
      </c>
      <c r="I85" s="43"/>
      <c r="J85" s="8">
        <f t="shared" si="6"/>
        <v>0</v>
      </c>
      <c r="K85" s="30">
        <f t="shared" si="7"/>
        <v>0</v>
      </c>
    </row>
    <row r="86" spans="1:11" ht="17.25" customHeight="1" x14ac:dyDescent="0.25">
      <c r="A86" s="1">
        <v>84</v>
      </c>
      <c r="B86" s="7"/>
      <c r="C86" s="7"/>
      <c r="D86" s="8"/>
      <c r="E86" s="43"/>
      <c r="F86" s="8">
        <f t="shared" si="4"/>
        <v>0</v>
      </c>
      <c r="G86" s="43"/>
      <c r="H86" s="8">
        <f t="shared" si="5"/>
        <v>0</v>
      </c>
      <c r="I86" s="43"/>
      <c r="J86" s="8">
        <f t="shared" si="6"/>
        <v>0</v>
      </c>
      <c r="K86" s="30">
        <f t="shared" si="7"/>
        <v>0</v>
      </c>
    </row>
    <row r="119" ht="17.25" customHeight="1" x14ac:dyDescent="0.25"/>
  </sheetData>
  <mergeCells count="3">
    <mergeCell ref="B1:B2"/>
    <mergeCell ref="C1:C2"/>
    <mergeCell ref="D1:D2"/>
  </mergeCells>
  <dataValidations count="1">
    <dataValidation type="list" allowBlank="1" showInputMessage="1" showErrorMessage="1" sqref="I3:I86 E3:E86 G3:G86" xr:uid="{00000000-0002-0000-0800-000000000000}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9"/>
  <sheetViews>
    <sheetView zoomScale="85" zoomScaleNormal="85" workbookViewId="0">
      <selection activeCell="O4" sqref="O4"/>
    </sheetView>
  </sheetViews>
  <sheetFormatPr defaultRowHeight="15.75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5.5703125" style="5" customWidth="1"/>
    <col min="5" max="5" width="7.7109375" style="4" customWidth="1"/>
    <col min="6" max="6" width="7.5703125" style="1" customWidth="1"/>
    <col min="7" max="7" width="10.5703125" style="30" customWidth="1"/>
    <col min="8" max="8" width="10.7109375" style="3" customWidth="1"/>
    <col min="9" max="9" width="10.7109375" style="2" customWidth="1"/>
    <col min="10" max="10" width="10.7109375" style="1" customWidth="1"/>
    <col min="11" max="13" width="10.7109375" style="3" customWidth="1"/>
    <col min="14" max="14" width="10.7109375" style="6" customWidth="1"/>
    <col min="15" max="15" width="11.7109375" style="15" customWidth="1"/>
  </cols>
  <sheetData>
    <row r="1" spans="1:15" x14ac:dyDescent="0.25">
      <c r="N1" s="19"/>
    </row>
    <row r="2" spans="1:15" ht="30" x14ac:dyDescent="0.25">
      <c r="B2" s="85" t="s">
        <v>13</v>
      </c>
      <c r="C2" s="85" t="s">
        <v>14</v>
      </c>
      <c r="D2" s="87"/>
      <c r="E2" s="85" t="s">
        <v>11</v>
      </c>
      <c r="F2" s="20"/>
      <c r="G2" s="86" t="s">
        <v>5</v>
      </c>
      <c r="H2" s="78" t="s">
        <v>0</v>
      </c>
      <c r="I2" s="42" t="s">
        <v>4</v>
      </c>
      <c r="J2" s="79" t="s">
        <v>8</v>
      </c>
      <c r="K2" s="80" t="s">
        <v>9</v>
      </c>
      <c r="L2" s="81" t="s">
        <v>10</v>
      </c>
      <c r="M2" s="82" t="s">
        <v>12</v>
      </c>
      <c r="N2" s="83" t="s">
        <v>74</v>
      </c>
      <c r="O2" s="84" t="s">
        <v>72</v>
      </c>
    </row>
    <row r="3" spans="1:15" ht="15" x14ac:dyDescent="0.25">
      <c r="B3" s="85"/>
      <c r="C3" s="85"/>
      <c r="D3" s="87"/>
      <c r="E3" s="85"/>
      <c r="F3" s="20" t="s">
        <v>155</v>
      </c>
      <c r="G3" s="86"/>
      <c r="H3" s="78"/>
      <c r="I3" s="42"/>
      <c r="J3" s="79"/>
      <c r="K3" s="80"/>
      <c r="L3" s="81"/>
      <c r="M3" s="82"/>
      <c r="N3" s="83"/>
      <c r="O3" s="84"/>
    </row>
    <row r="4" spans="1:15" x14ac:dyDescent="0.25">
      <c r="B4" s="20"/>
      <c r="C4" s="20"/>
      <c r="D4" s="20"/>
      <c r="E4" s="20"/>
      <c r="F4" s="20"/>
      <c r="G4" s="40"/>
      <c r="H4" s="78"/>
      <c r="I4" s="42"/>
      <c r="J4" s="79"/>
      <c r="K4" s="80"/>
      <c r="L4" s="81"/>
      <c r="M4" s="82"/>
      <c r="N4" s="83"/>
      <c r="O4" s="23"/>
    </row>
    <row r="5" spans="1:15" x14ac:dyDescent="0.25">
      <c r="A5" s="1">
        <v>5</v>
      </c>
      <c r="B5" s="7" t="s">
        <v>15</v>
      </c>
      <c r="C5" s="7" t="s">
        <v>16</v>
      </c>
      <c r="D5" s="7" t="s">
        <v>169</v>
      </c>
      <c r="E5" s="8">
        <v>2011</v>
      </c>
      <c r="F5" s="8">
        <f t="shared" ref="F5:F36" si="0">2024-E5</f>
        <v>13</v>
      </c>
      <c r="G5" s="31">
        <f>start!H7</f>
        <v>0</v>
      </c>
      <c r="H5" s="70">
        <f>'1'!L7</f>
        <v>0</v>
      </c>
      <c r="I5" s="70">
        <f>'2'!J7</f>
        <v>0</v>
      </c>
      <c r="J5" s="70">
        <f>'3'!J7</f>
        <v>0</v>
      </c>
      <c r="K5" s="70">
        <f>'4'!P7</f>
        <v>0</v>
      </c>
      <c r="L5" s="70">
        <f>'5'!P7</f>
        <v>0</v>
      </c>
      <c r="M5" s="70">
        <f>'6'!P7</f>
        <v>0</v>
      </c>
      <c r="N5" s="70">
        <f>stena!K7</f>
        <v>0</v>
      </c>
      <c r="O5" s="39">
        <f t="shared" ref="O5:O36" si="1">G5+H5+I5+J5+K5+L5+M5+N5</f>
        <v>0</v>
      </c>
    </row>
    <row r="6" spans="1:15" x14ac:dyDescent="0.25">
      <c r="A6" s="1">
        <v>12</v>
      </c>
      <c r="B6" s="7" t="s">
        <v>140</v>
      </c>
      <c r="C6" s="7" t="s">
        <v>141</v>
      </c>
      <c r="D6" s="7" t="s">
        <v>169</v>
      </c>
      <c r="E6" s="8">
        <v>2011</v>
      </c>
      <c r="F6" s="8">
        <f t="shared" si="0"/>
        <v>13</v>
      </c>
      <c r="G6" s="31">
        <f>start!H14</f>
        <v>0</v>
      </c>
      <c r="H6" s="70">
        <f>'1'!L14</f>
        <v>0</v>
      </c>
      <c r="I6" s="70">
        <f>'2'!J14</f>
        <v>0</v>
      </c>
      <c r="J6" s="70">
        <f>'3'!J14</f>
        <v>0</v>
      </c>
      <c r="K6" s="70">
        <f>'4'!P14</f>
        <v>0</v>
      </c>
      <c r="L6" s="70">
        <f>'5'!P14</f>
        <v>0</v>
      </c>
      <c r="M6" s="70">
        <f>'6'!P14</f>
        <v>0</v>
      </c>
      <c r="N6" s="70">
        <f>stena!K14</f>
        <v>0</v>
      </c>
      <c r="O6" s="39">
        <f t="shared" si="1"/>
        <v>0</v>
      </c>
    </row>
    <row r="7" spans="1:15" x14ac:dyDescent="0.25">
      <c r="A7" s="1">
        <v>17</v>
      </c>
      <c r="B7" s="7" t="s">
        <v>22</v>
      </c>
      <c r="C7" s="7" t="s">
        <v>36</v>
      </c>
      <c r="D7" s="7" t="s">
        <v>169</v>
      </c>
      <c r="E7" s="8">
        <v>2012</v>
      </c>
      <c r="F7" s="8">
        <f t="shared" si="0"/>
        <v>12</v>
      </c>
      <c r="G7" s="31">
        <f>start!H19</f>
        <v>0</v>
      </c>
      <c r="H7" s="70">
        <f>'1'!L19</f>
        <v>0</v>
      </c>
      <c r="I7" s="70">
        <f>'2'!J19</f>
        <v>0</v>
      </c>
      <c r="J7" s="70">
        <f>'3'!J19</f>
        <v>0</v>
      </c>
      <c r="K7" s="70">
        <f>'4'!P19</f>
        <v>0</v>
      </c>
      <c r="L7" s="70">
        <f>'5'!P19</f>
        <v>0</v>
      </c>
      <c r="M7" s="70">
        <f>'6'!P19</f>
        <v>0</v>
      </c>
      <c r="N7" s="70">
        <f>stena!K19</f>
        <v>0</v>
      </c>
      <c r="O7" s="39">
        <f t="shared" si="1"/>
        <v>0</v>
      </c>
    </row>
    <row r="8" spans="1:15" x14ac:dyDescent="0.25">
      <c r="A8" s="1">
        <v>84</v>
      </c>
      <c r="B8" s="7" t="s">
        <v>166</v>
      </c>
      <c r="C8" s="7" t="s">
        <v>164</v>
      </c>
      <c r="D8" s="7" t="s">
        <v>168</v>
      </c>
      <c r="E8" s="8">
        <v>2012</v>
      </c>
      <c r="F8" s="8">
        <f t="shared" si="0"/>
        <v>12</v>
      </c>
      <c r="G8" s="31">
        <f>start!H86</f>
        <v>0</v>
      </c>
      <c r="H8" s="70">
        <f>'1'!L86</f>
        <v>0</v>
      </c>
      <c r="I8" s="70">
        <f>'2'!J86</f>
        <v>0</v>
      </c>
      <c r="J8" s="70">
        <f>'3'!J86</f>
        <v>0</v>
      </c>
      <c r="K8" s="70">
        <f>'4'!P86</f>
        <v>0</v>
      </c>
      <c r="L8" s="70">
        <f>'5'!P86</f>
        <v>0</v>
      </c>
      <c r="M8" s="70">
        <f>'6'!P86</f>
        <v>0</v>
      </c>
      <c r="N8" s="70">
        <f>stena!K86</f>
        <v>0</v>
      </c>
      <c r="O8" s="39">
        <f t="shared" si="1"/>
        <v>0</v>
      </c>
    </row>
    <row r="9" spans="1:15" x14ac:dyDescent="0.25">
      <c r="A9" s="1">
        <v>27</v>
      </c>
      <c r="B9" s="7" t="s">
        <v>39</v>
      </c>
      <c r="C9" s="7" t="s">
        <v>40</v>
      </c>
      <c r="D9" s="7" t="s">
        <v>168</v>
      </c>
      <c r="E9" s="8">
        <v>2014</v>
      </c>
      <c r="F9" s="8">
        <f t="shared" si="0"/>
        <v>10</v>
      </c>
      <c r="G9" s="31">
        <f>start!H29</f>
        <v>0</v>
      </c>
      <c r="H9" s="70">
        <f>'1'!L29</f>
        <v>0</v>
      </c>
      <c r="I9" s="70">
        <f>'2'!J29</f>
        <v>0</v>
      </c>
      <c r="J9" s="70">
        <f>'3'!J29</f>
        <v>0</v>
      </c>
      <c r="K9" s="70">
        <f>'4'!P29</f>
        <v>0</v>
      </c>
      <c r="L9" s="70">
        <f>'5'!P29</f>
        <v>0</v>
      </c>
      <c r="M9" s="70">
        <f>'6'!P29</f>
        <v>0</v>
      </c>
      <c r="N9" s="70">
        <f>stena!K29</f>
        <v>0</v>
      </c>
      <c r="O9" s="39">
        <f t="shared" si="1"/>
        <v>0</v>
      </c>
    </row>
    <row r="10" spans="1:15" x14ac:dyDescent="0.25">
      <c r="A10" s="1">
        <v>51</v>
      </c>
      <c r="B10" s="7" t="s">
        <v>37</v>
      </c>
      <c r="C10" s="7" t="s">
        <v>38</v>
      </c>
      <c r="D10" s="7" t="s">
        <v>169</v>
      </c>
      <c r="E10" s="8">
        <v>2016</v>
      </c>
      <c r="F10" s="8">
        <f t="shared" si="0"/>
        <v>8</v>
      </c>
      <c r="G10" s="31">
        <f>start!H53</f>
        <v>0</v>
      </c>
      <c r="H10" s="70">
        <f>'1'!L53</f>
        <v>0</v>
      </c>
      <c r="I10" s="70">
        <f>'2'!J53</f>
        <v>0</v>
      </c>
      <c r="J10" s="70">
        <f>'3'!J53</f>
        <v>0</v>
      </c>
      <c r="K10" s="70">
        <f>'4'!P53</f>
        <v>0</v>
      </c>
      <c r="L10" s="70">
        <f>'5'!P53</f>
        <v>0</v>
      </c>
      <c r="M10" s="70">
        <f>'6'!P53</f>
        <v>0</v>
      </c>
      <c r="N10" s="70">
        <f>stena!K53</f>
        <v>0</v>
      </c>
      <c r="O10" s="39">
        <f t="shared" si="1"/>
        <v>0</v>
      </c>
    </row>
    <row r="11" spans="1:15" x14ac:dyDescent="0.25">
      <c r="A11" s="1">
        <v>55</v>
      </c>
      <c r="B11" s="7" t="s">
        <v>110</v>
      </c>
      <c r="C11" s="7" t="s">
        <v>111</v>
      </c>
      <c r="D11" s="7" t="s">
        <v>169</v>
      </c>
      <c r="E11" s="8">
        <v>2016</v>
      </c>
      <c r="F11" s="8">
        <f t="shared" si="0"/>
        <v>8</v>
      </c>
      <c r="G11" s="31">
        <f>start!H57</f>
        <v>0</v>
      </c>
      <c r="H11" s="70">
        <f>'1'!L57</f>
        <v>0</v>
      </c>
      <c r="I11" s="70">
        <f>'2'!J57</f>
        <v>0</v>
      </c>
      <c r="J11" s="70">
        <f>'3'!J57</f>
        <v>0</v>
      </c>
      <c r="K11" s="70">
        <f>'4'!P57</f>
        <v>0</v>
      </c>
      <c r="L11" s="70">
        <f>'5'!P57</f>
        <v>0</v>
      </c>
      <c r="M11" s="70">
        <f>'6'!P57</f>
        <v>0</v>
      </c>
      <c r="N11" s="70">
        <f>stena!K57</f>
        <v>0</v>
      </c>
      <c r="O11" s="39">
        <f t="shared" si="1"/>
        <v>0</v>
      </c>
    </row>
    <row r="12" spans="1:15" x14ac:dyDescent="0.25">
      <c r="A12" s="1">
        <v>83</v>
      </c>
      <c r="B12" s="7" t="s">
        <v>162</v>
      </c>
      <c r="C12" s="7" t="s">
        <v>163</v>
      </c>
      <c r="D12" s="7" t="s">
        <v>168</v>
      </c>
      <c r="E12" s="8">
        <v>2016</v>
      </c>
      <c r="F12" s="8">
        <f t="shared" si="0"/>
        <v>8</v>
      </c>
      <c r="G12" s="31">
        <f>start!H85</f>
        <v>0</v>
      </c>
      <c r="H12" s="70">
        <f>'1'!L85</f>
        <v>0</v>
      </c>
      <c r="I12" s="70">
        <f>'2'!J85</f>
        <v>0</v>
      </c>
      <c r="J12" s="70">
        <f>'3'!J85</f>
        <v>0</v>
      </c>
      <c r="K12" s="70">
        <f>'4'!P85</f>
        <v>0</v>
      </c>
      <c r="L12" s="70">
        <f>'5'!P85</f>
        <v>0</v>
      </c>
      <c r="M12" s="70">
        <f>'6'!P85</f>
        <v>0</v>
      </c>
      <c r="N12" s="70">
        <f>stena!K85</f>
        <v>0</v>
      </c>
      <c r="O12" s="39">
        <f t="shared" si="1"/>
        <v>0</v>
      </c>
    </row>
    <row r="13" spans="1:15" x14ac:dyDescent="0.25">
      <c r="A13" s="1">
        <v>65</v>
      </c>
      <c r="B13" s="7" t="s">
        <v>122</v>
      </c>
      <c r="C13" s="7" t="s">
        <v>123</v>
      </c>
      <c r="D13" s="7" t="s">
        <v>168</v>
      </c>
      <c r="E13" s="8">
        <v>2017</v>
      </c>
      <c r="F13" s="8">
        <f t="shared" si="0"/>
        <v>7</v>
      </c>
      <c r="G13" s="31">
        <f>start!H67</f>
        <v>0</v>
      </c>
      <c r="H13" s="70">
        <f>'1'!L67</f>
        <v>0</v>
      </c>
      <c r="I13" s="70">
        <f>'2'!J67</f>
        <v>0</v>
      </c>
      <c r="J13" s="70">
        <f>'3'!J67</f>
        <v>0</v>
      </c>
      <c r="K13" s="70">
        <f>'4'!P67</f>
        <v>0</v>
      </c>
      <c r="L13" s="70">
        <f>'5'!P67</f>
        <v>0</v>
      </c>
      <c r="M13" s="70">
        <f>'6'!P67</f>
        <v>0</v>
      </c>
      <c r="N13" s="70">
        <f>stena!K67</f>
        <v>0</v>
      </c>
      <c r="O13" s="39">
        <f t="shared" si="1"/>
        <v>0</v>
      </c>
    </row>
    <row r="14" spans="1:15" x14ac:dyDescent="0.25">
      <c r="A14" s="1">
        <v>74</v>
      </c>
      <c r="B14" s="7" t="s">
        <v>133</v>
      </c>
      <c r="C14" s="7" t="s">
        <v>134</v>
      </c>
      <c r="D14" s="7" t="s">
        <v>168</v>
      </c>
      <c r="E14" s="8">
        <v>2018</v>
      </c>
      <c r="F14" s="8">
        <f t="shared" si="0"/>
        <v>6</v>
      </c>
      <c r="G14" s="31">
        <f>start!H76</f>
        <v>0</v>
      </c>
      <c r="H14" s="70">
        <f>'1'!L76</f>
        <v>0</v>
      </c>
      <c r="I14" s="70">
        <f>'2'!J76</f>
        <v>0</v>
      </c>
      <c r="J14" s="70">
        <f>'3'!J76</f>
        <v>0</v>
      </c>
      <c r="K14" s="70">
        <f>'4'!P76</f>
        <v>0</v>
      </c>
      <c r="L14" s="70">
        <f>'5'!P76</f>
        <v>0</v>
      </c>
      <c r="M14" s="70">
        <f>'6'!P76</f>
        <v>0</v>
      </c>
      <c r="N14" s="70">
        <f>stena!K76</f>
        <v>0</v>
      </c>
      <c r="O14" s="39">
        <f t="shared" si="1"/>
        <v>0</v>
      </c>
    </row>
    <row r="15" spans="1:15" x14ac:dyDescent="0.25">
      <c r="A15" s="1">
        <v>79</v>
      </c>
      <c r="B15" s="7" t="s">
        <v>90</v>
      </c>
      <c r="C15" s="7" t="s">
        <v>91</v>
      </c>
      <c r="D15" s="7" t="s">
        <v>168</v>
      </c>
      <c r="E15" s="8">
        <v>2020</v>
      </c>
      <c r="F15" s="8">
        <f t="shared" si="0"/>
        <v>4</v>
      </c>
      <c r="G15" s="31">
        <f>start!H81</f>
        <v>0</v>
      </c>
      <c r="H15" s="70">
        <f>'1'!L81</f>
        <v>0</v>
      </c>
      <c r="I15" s="70">
        <f>'2'!J81</f>
        <v>0</v>
      </c>
      <c r="J15" s="70">
        <f>'3'!J81</f>
        <v>0</v>
      </c>
      <c r="K15" s="70">
        <f>'4'!P81</f>
        <v>0</v>
      </c>
      <c r="L15" s="70">
        <f>'5'!P81</f>
        <v>0</v>
      </c>
      <c r="M15" s="70">
        <f>'6'!P81</f>
        <v>0</v>
      </c>
      <c r="N15" s="70">
        <f>stena!K81</f>
        <v>0</v>
      </c>
      <c r="O15" s="39">
        <f t="shared" si="1"/>
        <v>0</v>
      </c>
    </row>
    <row r="16" spans="1:15" x14ac:dyDescent="0.25">
      <c r="A16" s="1">
        <v>24</v>
      </c>
      <c r="B16" s="7" t="s">
        <v>62</v>
      </c>
      <c r="C16" s="7" t="s">
        <v>68</v>
      </c>
      <c r="D16" s="7" t="s">
        <v>168</v>
      </c>
      <c r="E16" s="8">
        <v>2013</v>
      </c>
      <c r="F16" s="8">
        <f t="shared" si="0"/>
        <v>11</v>
      </c>
      <c r="G16" s="31">
        <f>start!H26</f>
        <v>911.99999999999386</v>
      </c>
      <c r="H16" s="70">
        <f>'1'!L26</f>
        <v>-120</v>
      </c>
      <c r="I16" s="70">
        <f>'2'!J26</f>
        <v>-10</v>
      </c>
      <c r="J16" s="70">
        <f>'3'!J26</f>
        <v>-94.999999999997442</v>
      </c>
      <c r="K16" s="70">
        <f>'4'!P26</f>
        <v>-125</v>
      </c>
      <c r="L16" s="70">
        <f>'5'!P26</f>
        <v>0</v>
      </c>
      <c r="M16" s="70">
        <f>'6'!P26</f>
        <v>-230.00000000000099</v>
      </c>
      <c r="N16" s="70">
        <f>stena!K26</f>
        <v>-30</v>
      </c>
      <c r="O16" s="39">
        <f t="shared" si="1"/>
        <v>301.99999999999534</v>
      </c>
    </row>
    <row r="17" spans="1:15" x14ac:dyDescent="0.25">
      <c r="A17" s="1">
        <v>14</v>
      </c>
      <c r="B17" s="7" t="s">
        <v>115</v>
      </c>
      <c r="C17" s="7" t="s">
        <v>149</v>
      </c>
      <c r="D17" s="7" t="s">
        <v>169</v>
      </c>
      <c r="E17" s="8">
        <v>2011</v>
      </c>
      <c r="F17" s="8">
        <f t="shared" si="0"/>
        <v>13</v>
      </c>
      <c r="G17" s="31">
        <f>start!H16</f>
        <v>828.99999999999693</v>
      </c>
      <c r="H17" s="70">
        <f>'1'!L16</f>
        <v>-120</v>
      </c>
      <c r="I17" s="70">
        <f>'2'!J16</f>
        <v>-10</v>
      </c>
      <c r="J17" s="70">
        <f>'3'!J16</f>
        <v>-50</v>
      </c>
      <c r="K17" s="70">
        <f>'4'!P16</f>
        <v>-134.99999999999835</v>
      </c>
      <c r="L17" s="70">
        <f>'5'!P16</f>
        <v>-110</v>
      </c>
      <c r="M17" s="70">
        <f>'6'!P16</f>
        <v>-60</v>
      </c>
      <c r="N17" s="70">
        <f>stena!K16</f>
        <v>-30</v>
      </c>
      <c r="O17" s="39">
        <f t="shared" si="1"/>
        <v>313.99999999999864</v>
      </c>
    </row>
    <row r="18" spans="1:15" x14ac:dyDescent="0.25">
      <c r="A18" s="1">
        <v>21</v>
      </c>
      <c r="B18" s="7" t="s">
        <v>29</v>
      </c>
      <c r="C18" s="7" t="s">
        <v>126</v>
      </c>
      <c r="D18" s="7" t="s">
        <v>169</v>
      </c>
      <c r="E18" s="8">
        <v>2012</v>
      </c>
      <c r="F18" s="8">
        <f t="shared" si="0"/>
        <v>12</v>
      </c>
      <c r="G18" s="31">
        <f>start!H23</f>
        <v>1245.0000000000027</v>
      </c>
      <c r="H18" s="70">
        <f>'1'!L23</f>
        <v>-120</v>
      </c>
      <c r="I18" s="70">
        <f>'2'!J23</f>
        <v>-10</v>
      </c>
      <c r="J18" s="70">
        <f>'3'!J23</f>
        <v>-50</v>
      </c>
      <c r="K18" s="70">
        <f>'4'!P23</f>
        <v>-125</v>
      </c>
      <c r="L18" s="70">
        <f>'5'!P23</f>
        <v>-289.99999999999454</v>
      </c>
      <c r="M18" s="70">
        <f>'6'!P23</f>
        <v>-305.00000000000313</v>
      </c>
      <c r="N18" s="70">
        <f>stena!K23</f>
        <v>-30</v>
      </c>
      <c r="O18" s="39">
        <f t="shared" si="1"/>
        <v>315.00000000000506</v>
      </c>
    </row>
    <row r="19" spans="1:15" x14ac:dyDescent="0.25">
      <c r="A19" s="1">
        <v>43</v>
      </c>
      <c r="B19" s="7" t="s">
        <v>41</v>
      </c>
      <c r="C19" s="7" t="s">
        <v>42</v>
      </c>
      <c r="D19" s="7" t="s">
        <v>168</v>
      </c>
      <c r="E19" s="8">
        <v>2015</v>
      </c>
      <c r="F19" s="8">
        <f t="shared" si="0"/>
        <v>9</v>
      </c>
      <c r="G19" s="31">
        <f>start!H45</f>
        <v>2603.9999999999995</v>
      </c>
      <c r="H19" s="70">
        <f>'1'!L45</f>
        <v>-120</v>
      </c>
      <c r="I19" s="70">
        <f>'2'!J45</f>
        <v>-10</v>
      </c>
      <c r="J19" s="70">
        <f>'3'!J45</f>
        <v>-318.00000000000512</v>
      </c>
      <c r="K19" s="70">
        <f>'4'!P45</f>
        <v>-125</v>
      </c>
      <c r="L19" s="70">
        <f>'5'!P45</f>
        <v>-1250.0000000000007</v>
      </c>
      <c r="M19" s="70">
        <f>'6'!P45</f>
        <v>-414.99999999999955</v>
      </c>
      <c r="N19" s="70">
        <f>stena!K45</f>
        <v>-30</v>
      </c>
      <c r="O19" s="39">
        <f t="shared" si="1"/>
        <v>335.99999999999432</v>
      </c>
    </row>
    <row r="20" spans="1:15" x14ac:dyDescent="0.25">
      <c r="A20" s="1">
        <v>2</v>
      </c>
      <c r="B20" s="10" t="s">
        <v>80</v>
      </c>
      <c r="C20" s="10" t="s">
        <v>135</v>
      </c>
      <c r="D20" s="10" t="s">
        <v>168</v>
      </c>
      <c r="E20" s="18">
        <v>2009</v>
      </c>
      <c r="F20" s="18">
        <f t="shared" si="0"/>
        <v>15</v>
      </c>
      <c r="G20" s="31">
        <f>start!H4</f>
        <v>862.00000000000205</v>
      </c>
      <c r="H20" s="70">
        <f>'1'!L4</f>
        <v>-120</v>
      </c>
      <c r="I20" s="70">
        <f>'2'!J4</f>
        <v>-10</v>
      </c>
      <c r="J20" s="70">
        <f>'3'!J4</f>
        <v>-50</v>
      </c>
      <c r="K20" s="70">
        <f>'4'!P4</f>
        <v>-75</v>
      </c>
      <c r="L20" s="70">
        <f>'5'!P4</f>
        <v>-110</v>
      </c>
      <c r="M20" s="70">
        <f>'6'!P4</f>
        <v>-60</v>
      </c>
      <c r="N20" s="70">
        <f>stena!K4</f>
        <v>0</v>
      </c>
      <c r="O20" s="39">
        <f t="shared" si="1"/>
        <v>437.00000000000205</v>
      </c>
    </row>
    <row r="21" spans="1:15" x14ac:dyDescent="0.25">
      <c r="A21" s="1">
        <v>9</v>
      </c>
      <c r="B21" s="7" t="s">
        <v>94</v>
      </c>
      <c r="C21" s="7" t="s">
        <v>93</v>
      </c>
      <c r="D21" s="7" t="s">
        <v>168</v>
      </c>
      <c r="E21" s="8">
        <v>2011</v>
      </c>
      <c r="F21" s="8">
        <f t="shared" si="0"/>
        <v>13</v>
      </c>
      <c r="G21" s="31">
        <f>start!H11</f>
        <v>955.00000000000705</v>
      </c>
      <c r="H21" s="70">
        <f>'1'!L11</f>
        <v>-120</v>
      </c>
      <c r="I21" s="70">
        <f>'2'!J11</f>
        <v>-10</v>
      </c>
      <c r="J21" s="70">
        <f>'3'!J11</f>
        <v>-50</v>
      </c>
      <c r="K21" s="70">
        <f>'4'!P11</f>
        <v>-125</v>
      </c>
      <c r="L21" s="70">
        <f>'5'!P11</f>
        <v>-110</v>
      </c>
      <c r="M21" s="70">
        <f>'6'!P11</f>
        <v>-60</v>
      </c>
      <c r="N21" s="70">
        <f>stena!K11</f>
        <v>-30</v>
      </c>
      <c r="O21" s="39">
        <f t="shared" si="1"/>
        <v>450.00000000000705</v>
      </c>
    </row>
    <row r="22" spans="1:15" x14ac:dyDescent="0.25">
      <c r="A22" s="1">
        <v>63</v>
      </c>
      <c r="B22" s="7" t="s">
        <v>99</v>
      </c>
      <c r="C22" s="7" t="s">
        <v>100</v>
      </c>
      <c r="D22" s="7" t="s">
        <v>168</v>
      </c>
      <c r="E22" s="8">
        <v>2017</v>
      </c>
      <c r="F22" s="8">
        <f t="shared" si="0"/>
        <v>7</v>
      </c>
      <c r="G22" s="31">
        <f>start!H65</f>
        <v>2009.0000000000055</v>
      </c>
      <c r="H22" s="70">
        <f>'1'!L65</f>
        <v>-120</v>
      </c>
      <c r="I22" s="70">
        <f>'2'!J65</f>
        <v>-10</v>
      </c>
      <c r="J22" s="70">
        <f>'3'!J65</f>
        <v>-50</v>
      </c>
      <c r="K22" s="70">
        <f>'4'!P65</f>
        <v>-125</v>
      </c>
      <c r="L22" s="70">
        <f>'5'!P65</f>
        <v>-829.9999999999975</v>
      </c>
      <c r="M22" s="70">
        <f>'6'!P65</f>
        <v>-410.00000000000517</v>
      </c>
      <c r="N22" s="70">
        <f>stena!K65</f>
        <v>-10</v>
      </c>
      <c r="O22" s="39">
        <f t="shared" si="1"/>
        <v>454.00000000000279</v>
      </c>
    </row>
    <row r="23" spans="1:15" x14ac:dyDescent="0.25">
      <c r="A23" s="1">
        <v>39</v>
      </c>
      <c r="B23" s="7" t="s">
        <v>17</v>
      </c>
      <c r="C23" s="7" t="s">
        <v>18</v>
      </c>
      <c r="D23" s="7" t="s">
        <v>168</v>
      </c>
      <c r="E23" s="8">
        <v>2015</v>
      </c>
      <c r="F23" s="8">
        <f t="shared" si="0"/>
        <v>9</v>
      </c>
      <c r="G23" s="31">
        <f>start!H41</f>
        <v>1079.9999999999961</v>
      </c>
      <c r="H23" s="70">
        <f>'1'!L41</f>
        <v>-120</v>
      </c>
      <c r="I23" s="70">
        <f>'2'!J41</f>
        <v>-10</v>
      </c>
      <c r="J23" s="70">
        <f>'3'!J41</f>
        <v>-96.999999999996163</v>
      </c>
      <c r="K23" s="70">
        <f>'4'!P41</f>
        <v>-125</v>
      </c>
      <c r="L23" s="70">
        <f>'5'!P41</f>
        <v>0</v>
      </c>
      <c r="M23" s="70">
        <f>'6'!P41</f>
        <v>-249.99999999999773</v>
      </c>
      <c r="N23" s="70">
        <f>stena!K41</f>
        <v>-20</v>
      </c>
      <c r="O23" s="39">
        <f t="shared" si="1"/>
        <v>458.00000000000227</v>
      </c>
    </row>
    <row r="24" spans="1:15" x14ac:dyDescent="0.25">
      <c r="A24" s="1">
        <v>4</v>
      </c>
      <c r="B24" s="7" t="s">
        <v>143</v>
      </c>
      <c r="C24" s="7" t="s">
        <v>144</v>
      </c>
      <c r="D24" s="7" t="s">
        <v>168</v>
      </c>
      <c r="E24" s="8">
        <v>2010</v>
      </c>
      <c r="F24" s="8">
        <f t="shared" si="0"/>
        <v>14</v>
      </c>
      <c r="G24" s="31">
        <f>start!H6</f>
        <v>1059.9999999999995</v>
      </c>
      <c r="H24" s="70">
        <f>'1'!L6</f>
        <v>-120</v>
      </c>
      <c r="I24" s="70">
        <f>'2'!J6</f>
        <v>-10</v>
      </c>
      <c r="J24" s="70">
        <f>'3'!J6</f>
        <v>-50</v>
      </c>
      <c r="K24" s="70">
        <f>'4'!P6</f>
        <v>-125</v>
      </c>
      <c r="L24" s="70">
        <f>'5'!P6</f>
        <v>-139.99999999999511</v>
      </c>
      <c r="M24" s="70">
        <f>'6'!P6</f>
        <v>-125.00000000000377</v>
      </c>
      <c r="N24" s="70">
        <f>stena!K6</f>
        <v>-30</v>
      </c>
      <c r="O24" s="39">
        <f t="shared" si="1"/>
        <v>460.00000000000068</v>
      </c>
    </row>
    <row r="25" spans="1:15" x14ac:dyDescent="0.25">
      <c r="A25" s="1">
        <v>7</v>
      </c>
      <c r="B25" s="7" t="s">
        <v>57</v>
      </c>
      <c r="C25" s="7" t="s">
        <v>58</v>
      </c>
      <c r="D25" s="7" t="s">
        <v>168</v>
      </c>
      <c r="E25" s="8">
        <v>2011</v>
      </c>
      <c r="F25" s="8">
        <f t="shared" si="0"/>
        <v>13</v>
      </c>
      <c r="G25" s="31">
        <f>start!H9</f>
        <v>941.99999999999375</v>
      </c>
      <c r="H25" s="70">
        <f>'1'!L9</f>
        <v>-120</v>
      </c>
      <c r="I25" s="70">
        <f>'2'!J9</f>
        <v>-10</v>
      </c>
      <c r="J25" s="70">
        <f>'3'!J9</f>
        <v>-50</v>
      </c>
      <c r="K25" s="70">
        <f>'4'!P9</f>
        <v>-125</v>
      </c>
      <c r="L25" s="70">
        <f>'5'!P9</f>
        <v>-80</v>
      </c>
      <c r="M25" s="70">
        <f>'6'!P9</f>
        <v>-60</v>
      </c>
      <c r="N25" s="70">
        <f>stena!K9</f>
        <v>-30</v>
      </c>
      <c r="O25" s="39">
        <f t="shared" si="1"/>
        <v>466.99999999999375</v>
      </c>
    </row>
    <row r="26" spans="1:15" x14ac:dyDescent="0.25">
      <c r="A26" s="1">
        <v>11</v>
      </c>
      <c r="B26" s="7" t="s">
        <v>132</v>
      </c>
      <c r="C26" s="7" t="s">
        <v>81</v>
      </c>
      <c r="D26" s="7" t="s">
        <v>168</v>
      </c>
      <c r="E26" s="8">
        <v>2011</v>
      </c>
      <c r="F26" s="8">
        <f t="shared" si="0"/>
        <v>13</v>
      </c>
      <c r="G26" s="31">
        <f>start!H13</f>
        <v>939.99999999999989</v>
      </c>
      <c r="H26" s="70">
        <f>'1'!L13</f>
        <v>-120</v>
      </c>
      <c r="I26" s="70">
        <f>'2'!J13</f>
        <v>-10</v>
      </c>
      <c r="J26" s="70">
        <f>'3'!J13</f>
        <v>-50</v>
      </c>
      <c r="K26" s="70">
        <f>'4'!P13</f>
        <v>-75</v>
      </c>
      <c r="L26" s="70">
        <f>'5'!P13</f>
        <v>-110</v>
      </c>
      <c r="M26" s="70">
        <f>'6'!P13</f>
        <v>-60</v>
      </c>
      <c r="N26" s="70">
        <f>stena!K13</f>
        <v>-30</v>
      </c>
      <c r="O26" s="39">
        <f t="shared" si="1"/>
        <v>484.99999999999989</v>
      </c>
    </row>
    <row r="27" spans="1:15" x14ac:dyDescent="0.25">
      <c r="A27" s="1">
        <v>28</v>
      </c>
      <c r="B27" s="7" t="s">
        <v>48</v>
      </c>
      <c r="C27" s="7" t="s">
        <v>49</v>
      </c>
      <c r="D27" s="7" t="s">
        <v>168</v>
      </c>
      <c r="E27" s="8">
        <v>2014</v>
      </c>
      <c r="F27" s="8">
        <f t="shared" si="0"/>
        <v>10</v>
      </c>
      <c r="G27" s="31">
        <f>start!H30</f>
        <v>1255.9999999999982</v>
      </c>
      <c r="H27" s="70">
        <f>'1'!L30</f>
        <v>-120</v>
      </c>
      <c r="I27" s="70">
        <f>'2'!J30</f>
        <v>-10</v>
      </c>
      <c r="J27" s="70">
        <f>'3'!J30</f>
        <v>-50</v>
      </c>
      <c r="K27" s="70">
        <f>'4'!P30</f>
        <v>-125</v>
      </c>
      <c r="L27" s="70">
        <f>'5'!P30</f>
        <v>-289.99999999999454</v>
      </c>
      <c r="M27" s="70">
        <f>'6'!P30</f>
        <v>-140.00000000000611</v>
      </c>
      <c r="N27" s="70">
        <f>stena!K30</f>
        <v>-30</v>
      </c>
      <c r="O27" s="39">
        <f t="shared" si="1"/>
        <v>490.9999999999975</v>
      </c>
    </row>
    <row r="28" spans="1:15" x14ac:dyDescent="0.25">
      <c r="A28" s="1">
        <v>36</v>
      </c>
      <c r="B28" s="7" t="s">
        <v>138</v>
      </c>
      <c r="C28" s="7" t="s">
        <v>139</v>
      </c>
      <c r="D28" s="7" t="s">
        <v>168</v>
      </c>
      <c r="E28" s="8">
        <v>2014</v>
      </c>
      <c r="F28" s="8">
        <f t="shared" si="0"/>
        <v>10</v>
      </c>
      <c r="G28" s="31">
        <f>start!H38</f>
        <v>1657.9999999999939</v>
      </c>
      <c r="H28" s="70">
        <f>'1'!L38</f>
        <v>-120</v>
      </c>
      <c r="I28" s="70">
        <f>'2'!J38</f>
        <v>-10</v>
      </c>
      <c r="J28" s="70">
        <f>'3'!J38</f>
        <v>-72.000000000000242</v>
      </c>
      <c r="K28" s="70">
        <f>'4'!P38</f>
        <v>-154.99999999999511</v>
      </c>
      <c r="L28" s="70">
        <f>'5'!P38</f>
        <v>-529.99999999999852</v>
      </c>
      <c r="M28" s="70">
        <f>'6'!P38</f>
        <v>-230.00000000000099</v>
      </c>
      <c r="N28" s="70">
        <f>stena!K38</f>
        <v>-30</v>
      </c>
      <c r="O28" s="39">
        <f t="shared" si="1"/>
        <v>510.99999999999909</v>
      </c>
    </row>
    <row r="29" spans="1:15" x14ac:dyDescent="0.25">
      <c r="A29" s="1">
        <v>20</v>
      </c>
      <c r="B29" s="7" t="s">
        <v>136</v>
      </c>
      <c r="C29" s="7" t="s">
        <v>135</v>
      </c>
      <c r="D29" s="7" t="s">
        <v>168</v>
      </c>
      <c r="E29" s="8">
        <v>2012</v>
      </c>
      <c r="F29" s="8">
        <f t="shared" si="0"/>
        <v>12</v>
      </c>
      <c r="G29" s="31">
        <f>start!H22</f>
        <v>1119.9999999999993</v>
      </c>
      <c r="H29" s="70">
        <f>'1'!L22</f>
        <v>-120</v>
      </c>
      <c r="I29" s="70">
        <f>'2'!J22</f>
        <v>-10</v>
      </c>
      <c r="J29" s="70">
        <f>'3'!J22</f>
        <v>-50</v>
      </c>
      <c r="K29" s="70">
        <f>'4'!P22</f>
        <v>-125</v>
      </c>
      <c r="L29" s="70">
        <f>'5'!P22</f>
        <v>-110</v>
      </c>
      <c r="M29" s="70">
        <f>'6'!P22</f>
        <v>-160.00000000000284</v>
      </c>
      <c r="N29" s="70">
        <f>stena!K22</f>
        <v>-20</v>
      </c>
      <c r="O29" s="39">
        <f t="shared" si="1"/>
        <v>524.99999999999648</v>
      </c>
    </row>
    <row r="30" spans="1:15" x14ac:dyDescent="0.25">
      <c r="A30" s="1">
        <v>46</v>
      </c>
      <c r="B30" s="7" t="s">
        <v>95</v>
      </c>
      <c r="C30" s="7" t="s">
        <v>96</v>
      </c>
      <c r="D30" s="7" t="s">
        <v>169</v>
      </c>
      <c r="E30" s="8">
        <v>2015</v>
      </c>
      <c r="F30" s="8">
        <f t="shared" si="0"/>
        <v>9</v>
      </c>
      <c r="G30" s="31">
        <f>start!H48</f>
        <v>2670</v>
      </c>
      <c r="H30" s="70">
        <f>'1'!L48</f>
        <v>-120</v>
      </c>
      <c r="I30" s="70">
        <f>'2'!J48</f>
        <v>-10</v>
      </c>
      <c r="J30" s="70">
        <f>'3'!J48</f>
        <v>-185.99999999999551</v>
      </c>
      <c r="K30" s="70">
        <f>'4'!P48</f>
        <v>-184.99999999999977</v>
      </c>
      <c r="L30" s="70">
        <f>'5'!P48</f>
        <v>-1010.0000000000016</v>
      </c>
      <c r="M30" s="70">
        <f>'6'!P48</f>
        <v>-609.99999999999648</v>
      </c>
      <c r="N30" s="70">
        <f>stena!K48</f>
        <v>-10</v>
      </c>
      <c r="O30" s="39">
        <f t="shared" si="1"/>
        <v>539.00000000000648</v>
      </c>
    </row>
    <row r="31" spans="1:15" x14ac:dyDescent="0.25">
      <c r="A31" s="1">
        <v>10</v>
      </c>
      <c r="B31" s="7" t="s">
        <v>84</v>
      </c>
      <c r="C31" s="7" t="s">
        <v>130</v>
      </c>
      <c r="D31" s="7" t="s">
        <v>168</v>
      </c>
      <c r="E31" s="8">
        <v>2011</v>
      </c>
      <c r="F31" s="8">
        <f t="shared" si="0"/>
        <v>13</v>
      </c>
      <c r="G31" s="31">
        <f>start!H12</f>
        <v>1002.0000000000032</v>
      </c>
      <c r="H31" s="70">
        <f>'1'!L12</f>
        <v>-120</v>
      </c>
      <c r="I31" s="70">
        <f>'2'!J12</f>
        <v>-10</v>
      </c>
      <c r="J31" s="70">
        <f>'3'!J12</f>
        <v>-50</v>
      </c>
      <c r="K31" s="70">
        <f>'4'!P12</f>
        <v>-75</v>
      </c>
      <c r="L31" s="70">
        <f>'5'!P12</f>
        <v>-110</v>
      </c>
      <c r="M31" s="70">
        <f>'6'!P12</f>
        <v>-60</v>
      </c>
      <c r="N31" s="70">
        <f>stena!K12</f>
        <v>-20</v>
      </c>
      <c r="O31" s="39">
        <f t="shared" si="1"/>
        <v>557.00000000000318</v>
      </c>
    </row>
    <row r="32" spans="1:15" x14ac:dyDescent="0.25">
      <c r="A32" s="1">
        <v>13</v>
      </c>
      <c r="B32" s="7" t="s">
        <v>145</v>
      </c>
      <c r="C32" s="7" t="s">
        <v>144</v>
      </c>
      <c r="D32" s="7" t="s">
        <v>168</v>
      </c>
      <c r="E32" s="8">
        <v>2011</v>
      </c>
      <c r="F32" s="8">
        <f t="shared" si="0"/>
        <v>13</v>
      </c>
      <c r="G32" s="31">
        <f>start!H15</f>
        <v>1077.0000000000052</v>
      </c>
      <c r="H32" s="70">
        <f>'1'!L15</f>
        <v>-120</v>
      </c>
      <c r="I32" s="70">
        <f>'2'!J15</f>
        <v>-10</v>
      </c>
      <c r="J32" s="70">
        <f>'3'!J15</f>
        <v>-50</v>
      </c>
      <c r="K32" s="70">
        <f>'4'!P15</f>
        <v>-125</v>
      </c>
      <c r="L32" s="70">
        <f>'5'!P15</f>
        <v>-110</v>
      </c>
      <c r="M32" s="70">
        <f>'6'!P15</f>
        <v>-60</v>
      </c>
      <c r="N32" s="70">
        <f>stena!K15</f>
        <v>-30</v>
      </c>
      <c r="O32" s="39">
        <f t="shared" si="1"/>
        <v>572.00000000000523</v>
      </c>
    </row>
    <row r="33" spans="1:15" x14ac:dyDescent="0.25">
      <c r="A33" s="1">
        <v>30</v>
      </c>
      <c r="B33" s="7" t="s">
        <v>69</v>
      </c>
      <c r="C33" s="7" t="s">
        <v>70</v>
      </c>
      <c r="D33" s="7" t="s">
        <v>168</v>
      </c>
      <c r="E33" s="8">
        <v>2014</v>
      </c>
      <c r="F33" s="8">
        <f t="shared" si="0"/>
        <v>10</v>
      </c>
      <c r="G33" s="31">
        <f>start!H32</f>
        <v>1558.0000000000005</v>
      </c>
      <c r="H33" s="70">
        <f>'1'!L32</f>
        <v>-120</v>
      </c>
      <c r="I33" s="70">
        <f>'2'!J32</f>
        <v>-10</v>
      </c>
      <c r="J33" s="70">
        <f>'3'!J32</f>
        <v>-50</v>
      </c>
      <c r="K33" s="70">
        <f>'4'!P32</f>
        <v>-244.99999999999957</v>
      </c>
      <c r="L33" s="70">
        <f>'5'!P32</f>
        <v>-275.00000000000182</v>
      </c>
      <c r="M33" s="70">
        <f>'6'!P32</f>
        <v>-250.00000000000733</v>
      </c>
      <c r="N33" s="70">
        <f>stena!K32</f>
        <v>-30</v>
      </c>
      <c r="O33" s="39">
        <f t="shared" si="1"/>
        <v>577.99999999999181</v>
      </c>
    </row>
    <row r="34" spans="1:15" x14ac:dyDescent="0.25">
      <c r="A34" s="1">
        <v>8</v>
      </c>
      <c r="B34" s="7" t="s">
        <v>66</v>
      </c>
      <c r="C34" s="7" t="s">
        <v>67</v>
      </c>
      <c r="D34" s="7" t="s">
        <v>169</v>
      </c>
      <c r="E34" s="8">
        <v>2011</v>
      </c>
      <c r="F34" s="8">
        <f t="shared" si="0"/>
        <v>13</v>
      </c>
      <c r="G34" s="31">
        <f>start!H10</f>
        <v>1032.9999999999952</v>
      </c>
      <c r="H34" s="70">
        <f>'1'!L10</f>
        <v>-120</v>
      </c>
      <c r="I34" s="70">
        <f>'2'!J10</f>
        <v>-10</v>
      </c>
      <c r="J34" s="70">
        <f>'3'!J10</f>
        <v>-50</v>
      </c>
      <c r="K34" s="70">
        <f>'4'!P10</f>
        <v>-125</v>
      </c>
      <c r="L34" s="70">
        <f>'5'!P10</f>
        <v>-60</v>
      </c>
      <c r="M34" s="70">
        <f>'6'!P10</f>
        <v>-60</v>
      </c>
      <c r="N34" s="70">
        <f>stena!K10</f>
        <v>-30</v>
      </c>
      <c r="O34" s="39">
        <f t="shared" si="1"/>
        <v>577.99999999999523</v>
      </c>
    </row>
    <row r="35" spans="1:15" x14ac:dyDescent="0.25">
      <c r="A35" s="1">
        <v>23</v>
      </c>
      <c r="B35" s="7" t="s">
        <v>62</v>
      </c>
      <c r="C35" s="7" t="s">
        <v>63</v>
      </c>
      <c r="D35" s="7" t="s">
        <v>168</v>
      </c>
      <c r="E35" s="8">
        <v>2013</v>
      </c>
      <c r="F35" s="8">
        <f t="shared" si="0"/>
        <v>11</v>
      </c>
      <c r="G35" s="31">
        <f>start!H25</f>
        <v>1315.0000000000009</v>
      </c>
      <c r="H35" s="70">
        <f>'1'!L25</f>
        <v>-120</v>
      </c>
      <c r="I35" s="70">
        <f>'2'!J25</f>
        <v>-10</v>
      </c>
      <c r="J35" s="70">
        <f>'3'!J25</f>
        <v>-50</v>
      </c>
      <c r="K35" s="70">
        <f>'4'!P25</f>
        <v>-125</v>
      </c>
      <c r="L35" s="70">
        <f>'5'!P25</f>
        <v>-119.99999999999837</v>
      </c>
      <c r="M35" s="70">
        <f>'6'!P25</f>
        <v>-290.00000000000557</v>
      </c>
      <c r="N35" s="70">
        <f>stena!K25</f>
        <v>-10</v>
      </c>
      <c r="O35" s="39">
        <f t="shared" si="1"/>
        <v>589.99999999999693</v>
      </c>
    </row>
    <row r="36" spans="1:15" x14ac:dyDescent="0.25">
      <c r="A36" s="1">
        <v>37</v>
      </c>
      <c r="B36" s="7" t="s">
        <v>37</v>
      </c>
      <c r="C36" s="7" t="s">
        <v>142</v>
      </c>
      <c r="D36" s="7" t="s">
        <v>169</v>
      </c>
      <c r="E36" s="8">
        <v>2014</v>
      </c>
      <c r="F36" s="8">
        <f t="shared" si="0"/>
        <v>10</v>
      </c>
      <c r="G36" s="31">
        <f>start!H39</f>
        <v>1742.9999999999991</v>
      </c>
      <c r="H36" s="70">
        <f>'1'!L39</f>
        <v>-120</v>
      </c>
      <c r="I36" s="70">
        <f>'2'!J39</f>
        <v>-10</v>
      </c>
      <c r="J36" s="70">
        <f>'3'!J39</f>
        <v>-115.99999999999594</v>
      </c>
      <c r="K36" s="70">
        <f>'4'!P39</f>
        <v>-125</v>
      </c>
      <c r="L36" s="70">
        <f>'5'!P39</f>
        <v>-460.00000000000034</v>
      </c>
      <c r="M36" s="70">
        <f>'6'!P39</f>
        <v>-269.99999999999926</v>
      </c>
      <c r="N36" s="70">
        <f>stena!K39</f>
        <v>-30</v>
      </c>
      <c r="O36" s="39">
        <f t="shared" si="1"/>
        <v>612.00000000000364</v>
      </c>
    </row>
    <row r="37" spans="1:15" x14ac:dyDescent="0.25">
      <c r="A37" s="1">
        <v>22</v>
      </c>
      <c r="B37" s="7" t="s">
        <v>76</v>
      </c>
      <c r="C37" s="7" t="s">
        <v>154</v>
      </c>
      <c r="D37" s="7" t="s">
        <v>169</v>
      </c>
      <c r="E37" s="8">
        <v>2012</v>
      </c>
      <c r="F37" s="8">
        <f t="shared" ref="F37:F68" si="2">2024-E37</f>
        <v>12</v>
      </c>
      <c r="G37" s="31">
        <f>start!H24</f>
        <v>1223.9999999999995</v>
      </c>
      <c r="H37" s="70">
        <f>'1'!L24</f>
        <v>-120</v>
      </c>
      <c r="I37" s="70">
        <f>'2'!J24</f>
        <v>-10</v>
      </c>
      <c r="J37" s="70">
        <f>'3'!J24</f>
        <v>0</v>
      </c>
      <c r="K37" s="70">
        <f>'4'!P24</f>
        <v>-75</v>
      </c>
      <c r="L37" s="70">
        <f>'5'!P24</f>
        <v>-305.00000000000171</v>
      </c>
      <c r="M37" s="70">
        <f>'6'!P24</f>
        <v>-60</v>
      </c>
      <c r="N37" s="70">
        <f>stena!K24</f>
        <v>-30</v>
      </c>
      <c r="O37" s="39">
        <f t="shared" ref="O37:O68" si="3">G37+H37+I37+J37+K37+L37+M37+N37</f>
        <v>623.99999999999784</v>
      </c>
    </row>
    <row r="38" spans="1:15" x14ac:dyDescent="0.25">
      <c r="A38" s="1">
        <v>47</v>
      </c>
      <c r="B38" s="7" t="s">
        <v>112</v>
      </c>
      <c r="C38" s="7" t="s">
        <v>113</v>
      </c>
      <c r="D38" s="7" t="s">
        <v>168</v>
      </c>
      <c r="E38" s="8">
        <v>2015</v>
      </c>
      <c r="F38" s="8">
        <f t="shared" si="2"/>
        <v>9</v>
      </c>
      <c r="G38" s="31">
        <f>start!H49</f>
        <v>2670</v>
      </c>
      <c r="H38" s="70">
        <f>'1'!L49</f>
        <v>-120</v>
      </c>
      <c r="I38" s="70">
        <f>'2'!J49</f>
        <v>-10</v>
      </c>
      <c r="J38" s="70">
        <f>'3'!J49</f>
        <v>-164.99999999999559</v>
      </c>
      <c r="K38" s="70">
        <f>'4'!P49</f>
        <v>-125</v>
      </c>
      <c r="L38" s="70">
        <f>'5'!P49</f>
        <v>-950.00000000000182</v>
      </c>
      <c r="M38" s="70">
        <f>'6'!P49</f>
        <v>-645.00000000000034</v>
      </c>
      <c r="N38" s="70">
        <f>stena!K49</f>
        <v>-20</v>
      </c>
      <c r="O38" s="39">
        <f t="shared" si="3"/>
        <v>635.00000000000239</v>
      </c>
    </row>
    <row r="39" spans="1:15" x14ac:dyDescent="0.25">
      <c r="A39" s="1">
        <v>19</v>
      </c>
      <c r="B39" s="7" t="s">
        <v>31</v>
      </c>
      <c r="C39" s="7" t="s">
        <v>105</v>
      </c>
      <c r="D39" s="7" t="s">
        <v>169</v>
      </c>
      <c r="E39" s="8">
        <v>2012</v>
      </c>
      <c r="F39" s="8">
        <f t="shared" si="2"/>
        <v>12</v>
      </c>
      <c r="G39" s="31">
        <f>start!H21</f>
        <v>1207.9999999999955</v>
      </c>
      <c r="H39" s="70">
        <f>'1'!L21</f>
        <v>-120</v>
      </c>
      <c r="I39" s="70">
        <f>'2'!J21</f>
        <v>-10</v>
      </c>
      <c r="J39" s="70">
        <f>'3'!J21</f>
        <v>0</v>
      </c>
      <c r="K39" s="70">
        <f>'4'!P21</f>
        <v>-150.00000000000071</v>
      </c>
      <c r="L39" s="70">
        <f>'5'!P21</f>
        <v>-110</v>
      </c>
      <c r="M39" s="70">
        <f>'6'!P21</f>
        <v>-147.99999999999616</v>
      </c>
      <c r="N39" s="70">
        <f>stena!K21</f>
        <v>-30</v>
      </c>
      <c r="O39" s="39">
        <f t="shared" si="3"/>
        <v>639.99999999999864</v>
      </c>
    </row>
    <row r="40" spans="1:15" x14ac:dyDescent="0.25">
      <c r="A40" s="1">
        <v>75</v>
      </c>
      <c r="B40" s="7" t="s">
        <v>87</v>
      </c>
      <c r="C40" s="7" t="s">
        <v>86</v>
      </c>
      <c r="D40" s="7" t="s">
        <v>169</v>
      </c>
      <c r="E40" s="8">
        <v>2019</v>
      </c>
      <c r="F40" s="8">
        <f t="shared" si="2"/>
        <v>5</v>
      </c>
      <c r="G40" s="31">
        <f>start!H77</f>
        <v>2046.9999999999955</v>
      </c>
      <c r="H40" s="70">
        <f>'1'!L77</f>
        <v>-60</v>
      </c>
      <c r="I40" s="70">
        <f>'2'!J77</f>
        <v>-10</v>
      </c>
      <c r="J40" s="70">
        <f>'3'!J77</f>
        <v>0</v>
      </c>
      <c r="K40" s="70">
        <f>'4'!P77</f>
        <v>-125</v>
      </c>
      <c r="L40" s="70">
        <f>'5'!P77</f>
        <v>-509.99999999999829</v>
      </c>
      <c r="M40" s="70">
        <f>'6'!P77</f>
        <v>-630.0000000000075</v>
      </c>
      <c r="N40" s="70">
        <f>stena!K77</f>
        <v>0</v>
      </c>
      <c r="O40" s="39">
        <f t="shared" si="3"/>
        <v>711.99999999998977</v>
      </c>
    </row>
    <row r="41" spans="1:15" x14ac:dyDescent="0.25">
      <c r="A41" s="1">
        <v>38</v>
      </c>
      <c r="B41" s="7" t="s">
        <v>85</v>
      </c>
      <c r="C41" s="7" t="s">
        <v>148</v>
      </c>
      <c r="D41" s="7" t="s">
        <v>168</v>
      </c>
      <c r="E41" s="8">
        <v>2014</v>
      </c>
      <c r="F41" s="8">
        <f t="shared" si="2"/>
        <v>10</v>
      </c>
      <c r="G41" s="31">
        <f>start!H40</f>
        <v>1814.9999999999959</v>
      </c>
      <c r="H41" s="70">
        <f>'1'!L40</f>
        <v>-120</v>
      </c>
      <c r="I41" s="70">
        <f>'2'!J40</f>
        <v>-10</v>
      </c>
      <c r="J41" s="70">
        <f>'3'!J40</f>
        <v>-114.99999999999898</v>
      </c>
      <c r="K41" s="70">
        <f>'4'!P40</f>
        <v>-154.99999999999511</v>
      </c>
      <c r="L41" s="70">
        <f>'5'!P40</f>
        <v>-665.00000000000045</v>
      </c>
      <c r="M41" s="70">
        <f>'6'!P40</f>
        <v>-60</v>
      </c>
      <c r="N41" s="70">
        <f>stena!K40</f>
        <v>0</v>
      </c>
      <c r="O41" s="39">
        <f t="shared" si="3"/>
        <v>690.00000000000136</v>
      </c>
    </row>
    <row r="42" spans="1:15" x14ac:dyDescent="0.25">
      <c r="A42" s="1">
        <v>44</v>
      </c>
      <c r="B42" s="7" t="s">
        <v>59</v>
      </c>
      <c r="C42" s="7" t="s">
        <v>56</v>
      </c>
      <c r="D42" s="7" t="s">
        <v>169</v>
      </c>
      <c r="E42" s="8">
        <v>2015</v>
      </c>
      <c r="F42" s="8">
        <f t="shared" si="2"/>
        <v>9</v>
      </c>
      <c r="G42" s="31">
        <f>start!H46</f>
        <v>2520.0000000000055</v>
      </c>
      <c r="H42" s="70">
        <f>'1'!L46</f>
        <v>-120</v>
      </c>
      <c r="I42" s="70">
        <f>'2'!J46</f>
        <v>-10</v>
      </c>
      <c r="J42" s="70">
        <f>'3'!J46</f>
        <v>-176.99999999999747</v>
      </c>
      <c r="K42" s="70">
        <f>'4'!P46</f>
        <v>-125</v>
      </c>
      <c r="L42" s="70">
        <f>'5'!P46</f>
        <v>-1069.9999999999966</v>
      </c>
      <c r="M42" s="70">
        <f>'6'!P46</f>
        <v>-289.99999999999602</v>
      </c>
      <c r="N42" s="70">
        <f>stena!K46</f>
        <v>-30</v>
      </c>
      <c r="O42" s="39">
        <f t="shared" si="3"/>
        <v>698.00000000001558</v>
      </c>
    </row>
    <row r="43" spans="1:15" x14ac:dyDescent="0.25">
      <c r="A43" s="1">
        <v>82</v>
      </c>
      <c r="B43" s="7" t="s">
        <v>161</v>
      </c>
      <c r="C43" s="7" t="s">
        <v>164</v>
      </c>
      <c r="D43" s="7" t="s">
        <v>168</v>
      </c>
      <c r="E43" s="8">
        <v>2012</v>
      </c>
      <c r="F43" s="8">
        <f t="shared" si="2"/>
        <v>12</v>
      </c>
      <c r="G43" s="31">
        <f>start!H84</f>
        <v>1183.9999999999964</v>
      </c>
      <c r="H43" s="70">
        <f>'1'!L84</f>
        <v>-60</v>
      </c>
      <c r="I43" s="70">
        <f>'2'!J84</f>
        <v>-10</v>
      </c>
      <c r="J43" s="70">
        <f>'3'!J84</f>
        <v>0</v>
      </c>
      <c r="K43" s="70">
        <f>'4'!P84</f>
        <v>-125</v>
      </c>
      <c r="L43" s="70">
        <f>'5'!P84</f>
        <v>-110</v>
      </c>
      <c r="M43" s="70">
        <f>'6'!P84</f>
        <v>-135.00000000000213</v>
      </c>
      <c r="N43" s="70">
        <f>stena!K84</f>
        <v>-10</v>
      </c>
      <c r="O43" s="39">
        <f t="shared" si="3"/>
        <v>733.9999999999942</v>
      </c>
    </row>
    <row r="44" spans="1:15" x14ac:dyDescent="0.25">
      <c r="A44" s="1">
        <v>16</v>
      </c>
      <c r="B44" s="7" t="s">
        <v>20</v>
      </c>
      <c r="C44" s="7" t="s">
        <v>21</v>
      </c>
      <c r="D44" s="7" t="s">
        <v>168</v>
      </c>
      <c r="E44" s="8">
        <v>2012</v>
      </c>
      <c r="F44" s="8">
        <f t="shared" si="2"/>
        <v>12</v>
      </c>
      <c r="G44" s="31">
        <f>start!H18</f>
        <v>1436.0000000000023</v>
      </c>
      <c r="H44" s="70">
        <f>'1'!L18</f>
        <v>-120</v>
      </c>
      <c r="I44" s="70">
        <f>'2'!J18</f>
        <v>-10</v>
      </c>
      <c r="J44" s="70">
        <f>'3'!J18</f>
        <v>-50</v>
      </c>
      <c r="K44" s="70">
        <f>'4'!P18</f>
        <v>-125</v>
      </c>
      <c r="L44" s="70">
        <f>'5'!P18</f>
        <v>-154.00000000000048</v>
      </c>
      <c r="M44" s="70">
        <f>'6'!P18</f>
        <v>-239.99999999999937</v>
      </c>
      <c r="N44" s="70">
        <f>stena!K18</f>
        <v>0</v>
      </c>
      <c r="O44" s="39">
        <f t="shared" si="3"/>
        <v>737.0000000000025</v>
      </c>
    </row>
    <row r="45" spans="1:15" x14ac:dyDescent="0.25">
      <c r="A45" s="1">
        <v>52</v>
      </c>
      <c r="B45" s="7" t="s">
        <v>46</v>
      </c>
      <c r="C45" s="7" t="s">
        <v>47</v>
      </c>
      <c r="D45" s="7" t="s">
        <v>168</v>
      </c>
      <c r="E45" s="8">
        <v>2016</v>
      </c>
      <c r="F45" s="8">
        <f t="shared" si="2"/>
        <v>8</v>
      </c>
      <c r="G45" s="31">
        <f>start!H54</f>
        <v>2420.0000000000027</v>
      </c>
      <c r="H45" s="70">
        <f>'1'!L54</f>
        <v>-120</v>
      </c>
      <c r="I45" s="70">
        <f>'2'!J54</f>
        <v>-10</v>
      </c>
      <c r="J45" s="70">
        <f>'3'!J54</f>
        <v>0</v>
      </c>
      <c r="K45" s="70">
        <f>'4'!P54</f>
        <v>-125</v>
      </c>
      <c r="L45" s="70">
        <f>'5'!P54</f>
        <v>-769.99999999999761</v>
      </c>
      <c r="M45" s="70">
        <f>'6'!P54</f>
        <v>-645.00000000000034</v>
      </c>
      <c r="N45" s="70">
        <f>stena!K54</f>
        <v>-10</v>
      </c>
      <c r="O45" s="39">
        <f t="shared" si="3"/>
        <v>740.00000000000466</v>
      </c>
    </row>
    <row r="46" spans="1:15" x14ac:dyDescent="0.25">
      <c r="A46" s="1">
        <v>53</v>
      </c>
      <c r="B46" s="7" t="s">
        <v>92</v>
      </c>
      <c r="C46" s="7" t="s">
        <v>82</v>
      </c>
      <c r="D46" s="7" t="s">
        <v>168</v>
      </c>
      <c r="E46" s="8">
        <v>2016</v>
      </c>
      <c r="F46" s="8">
        <f t="shared" si="2"/>
        <v>8</v>
      </c>
      <c r="G46" s="31">
        <f>start!H55</f>
        <v>2255.0000000000055</v>
      </c>
      <c r="H46" s="70">
        <f>'1'!L55</f>
        <v>-120</v>
      </c>
      <c r="I46" s="70">
        <f>'2'!J55</f>
        <v>-10</v>
      </c>
      <c r="J46" s="70">
        <f>'3'!J55</f>
        <v>0</v>
      </c>
      <c r="K46" s="70">
        <f>'4'!P55</f>
        <v>-125</v>
      </c>
      <c r="L46" s="70">
        <f>'5'!P55</f>
        <v>-529.99999999999852</v>
      </c>
      <c r="M46" s="70">
        <f>'6'!P55</f>
        <v>-700.00000000000091</v>
      </c>
      <c r="N46" s="70">
        <f>stena!K55</f>
        <v>-20</v>
      </c>
      <c r="O46" s="39">
        <f t="shared" si="3"/>
        <v>750.00000000000591</v>
      </c>
    </row>
    <row r="47" spans="1:15" x14ac:dyDescent="0.25">
      <c r="A47" s="1">
        <v>25</v>
      </c>
      <c r="B47" s="7" t="s">
        <v>41</v>
      </c>
      <c r="C47" s="7" t="s">
        <v>114</v>
      </c>
      <c r="D47" s="7" t="s">
        <v>168</v>
      </c>
      <c r="E47" s="8">
        <v>2013</v>
      </c>
      <c r="F47" s="8">
        <f t="shared" si="2"/>
        <v>11</v>
      </c>
      <c r="G47" s="31">
        <f>start!H27</f>
        <v>1253.0000000000025</v>
      </c>
      <c r="H47" s="70">
        <f>'1'!L27</f>
        <v>-120</v>
      </c>
      <c r="I47" s="70">
        <f>'2'!J27</f>
        <v>-10</v>
      </c>
      <c r="J47" s="70">
        <f>'3'!J27</f>
        <v>-50</v>
      </c>
      <c r="K47" s="70">
        <f>'4'!P27</f>
        <v>-125</v>
      </c>
      <c r="L47" s="70">
        <f>'5'!P27</f>
        <v>-110</v>
      </c>
      <c r="M47" s="70">
        <f>'6'!P27</f>
        <v>-60</v>
      </c>
      <c r="N47" s="70">
        <f>stena!K27</f>
        <v>-20</v>
      </c>
      <c r="O47" s="39">
        <f t="shared" si="3"/>
        <v>758.0000000000025</v>
      </c>
    </row>
    <row r="48" spans="1:15" x14ac:dyDescent="0.25">
      <c r="A48" s="1">
        <v>56</v>
      </c>
      <c r="B48" s="7" t="s">
        <v>115</v>
      </c>
      <c r="C48" s="7" t="s">
        <v>116</v>
      </c>
      <c r="D48" s="7" t="s">
        <v>169</v>
      </c>
      <c r="E48" s="8">
        <v>2016</v>
      </c>
      <c r="F48" s="8">
        <f t="shared" si="2"/>
        <v>8</v>
      </c>
      <c r="G48" s="31">
        <f>start!H58</f>
        <v>2449.9999999999977</v>
      </c>
      <c r="H48" s="70">
        <f>'1'!L58</f>
        <v>-120</v>
      </c>
      <c r="I48" s="70">
        <f>'2'!J58</f>
        <v>-10</v>
      </c>
      <c r="J48" s="70">
        <f>'3'!J58</f>
        <v>0</v>
      </c>
      <c r="K48" s="70">
        <f>'4'!P58</f>
        <v>-125</v>
      </c>
      <c r="L48" s="70">
        <f>'5'!P58</f>
        <v>-829.9999999999975</v>
      </c>
      <c r="M48" s="70">
        <f>'6'!P58</f>
        <v>-589.99999999999977</v>
      </c>
      <c r="N48" s="70">
        <f>stena!K58</f>
        <v>-10</v>
      </c>
      <c r="O48" s="39">
        <f t="shared" si="3"/>
        <v>765.00000000000045</v>
      </c>
    </row>
    <row r="49" spans="1:15" x14ac:dyDescent="0.25">
      <c r="A49" s="1">
        <v>42</v>
      </c>
      <c r="B49" s="7" t="s">
        <v>34</v>
      </c>
      <c r="C49" s="7" t="s">
        <v>35</v>
      </c>
      <c r="D49" s="7" t="s">
        <v>168</v>
      </c>
      <c r="E49" s="8">
        <v>2015</v>
      </c>
      <c r="F49" s="8">
        <f t="shared" si="2"/>
        <v>9</v>
      </c>
      <c r="G49" s="31">
        <f>start!H44</f>
        <v>2625.9999999999995</v>
      </c>
      <c r="H49" s="70">
        <f>'1'!L44</f>
        <v>-120</v>
      </c>
      <c r="I49" s="70">
        <f>'2'!J44</f>
        <v>-10</v>
      </c>
      <c r="J49" s="70">
        <f>'3'!J44</f>
        <v>-229.00000000000719</v>
      </c>
      <c r="K49" s="70">
        <f>'4'!P44</f>
        <v>-125</v>
      </c>
      <c r="L49" s="70">
        <f>'5'!P44</f>
        <v>-949.99999999999704</v>
      </c>
      <c r="M49" s="70">
        <f>'6'!P44</f>
        <v>-384.99999999999966</v>
      </c>
      <c r="N49" s="70">
        <f>stena!K44</f>
        <v>-30</v>
      </c>
      <c r="O49" s="39">
        <f t="shared" si="3"/>
        <v>776.99999999999557</v>
      </c>
    </row>
    <row r="50" spans="1:15" x14ac:dyDescent="0.25">
      <c r="A50" s="1">
        <v>69</v>
      </c>
      <c r="B50" s="7" t="s">
        <v>44</v>
      </c>
      <c r="C50" s="7" t="s">
        <v>45</v>
      </c>
      <c r="D50" s="7" t="s">
        <v>169</v>
      </c>
      <c r="E50" s="8">
        <v>2018</v>
      </c>
      <c r="F50" s="8">
        <f t="shared" si="2"/>
        <v>6</v>
      </c>
      <c r="G50" s="31">
        <f>start!H71</f>
        <v>1742.9999999999991</v>
      </c>
      <c r="H50" s="70">
        <f>'1'!L71</f>
        <v>-120</v>
      </c>
      <c r="I50" s="70">
        <f>'2'!J71</f>
        <v>-10</v>
      </c>
      <c r="J50" s="70">
        <f>'3'!J71</f>
        <v>0</v>
      </c>
      <c r="K50" s="70">
        <f>'4'!P71</f>
        <v>-125</v>
      </c>
      <c r="L50" s="70">
        <f>'5'!P71</f>
        <v>-240.00000000000415</v>
      </c>
      <c r="M50" s="70">
        <f>'6'!P71</f>
        <v>-430.00000000000176</v>
      </c>
      <c r="N50" s="70">
        <f>stena!K71</f>
        <v>-20</v>
      </c>
      <c r="O50" s="39">
        <f t="shared" si="3"/>
        <v>797.99999999999318</v>
      </c>
    </row>
    <row r="51" spans="1:15" x14ac:dyDescent="0.25">
      <c r="A51" s="1">
        <v>66</v>
      </c>
      <c r="B51" s="7" t="s">
        <v>146</v>
      </c>
      <c r="C51" s="7" t="s">
        <v>142</v>
      </c>
      <c r="D51" s="7" t="s">
        <v>169</v>
      </c>
      <c r="E51" s="8">
        <v>2017</v>
      </c>
      <c r="F51" s="8">
        <f t="shared" si="2"/>
        <v>7</v>
      </c>
      <c r="G51" s="31">
        <f>start!H68</f>
        <v>1986.9999999999957</v>
      </c>
      <c r="H51" s="70">
        <f>'1'!L68</f>
        <v>-120</v>
      </c>
      <c r="I51" s="70">
        <f>'2'!J68</f>
        <v>-10</v>
      </c>
      <c r="J51" s="70">
        <f>'3'!J68</f>
        <v>-50</v>
      </c>
      <c r="K51" s="70">
        <f>'4'!P68</f>
        <v>-125</v>
      </c>
      <c r="L51" s="70">
        <f>'5'!P68</f>
        <v>-409.99999999999892</v>
      </c>
      <c r="M51" s="70">
        <f>'6'!P68</f>
        <v>-365.00000000000523</v>
      </c>
      <c r="N51" s="70">
        <f>stena!K68</f>
        <v>-20</v>
      </c>
      <c r="O51" s="39">
        <f t="shared" si="3"/>
        <v>886.99999999999159</v>
      </c>
    </row>
    <row r="52" spans="1:15" x14ac:dyDescent="0.25">
      <c r="A52" s="1">
        <v>31</v>
      </c>
      <c r="B52" s="7" t="s">
        <v>22</v>
      </c>
      <c r="C52" s="7" t="s">
        <v>71</v>
      </c>
      <c r="D52" s="7" t="s">
        <v>169</v>
      </c>
      <c r="E52" s="8">
        <v>2014</v>
      </c>
      <c r="F52" s="8">
        <f t="shared" si="2"/>
        <v>10</v>
      </c>
      <c r="G52" s="31">
        <f>start!H33</f>
        <v>1633.0000000000027</v>
      </c>
      <c r="H52" s="70">
        <f>'1'!L33</f>
        <v>-120</v>
      </c>
      <c r="I52" s="70">
        <f>'2'!J33</f>
        <v>-10</v>
      </c>
      <c r="J52" s="70">
        <f>'3'!J33</f>
        <v>0</v>
      </c>
      <c r="K52" s="70">
        <f>'4'!P33</f>
        <v>-125</v>
      </c>
      <c r="L52" s="70">
        <f>'5'!P33</f>
        <v>-270.00000000000398</v>
      </c>
      <c r="M52" s="70">
        <f>'6'!P33</f>
        <v>-205.00000000000028</v>
      </c>
      <c r="N52" s="70">
        <f>stena!K33</f>
        <v>-10</v>
      </c>
      <c r="O52" s="39">
        <f t="shared" si="3"/>
        <v>892.99999999999841</v>
      </c>
    </row>
    <row r="53" spans="1:15" x14ac:dyDescent="0.25">
      <c r="A53" s="1">
        <v>15</v>
      </c>
      <c r="B53" s="7" t="s">
        <v>151</v>
      </c>
      <c r="C53" s="7" t="s">
        <v>152</v>
      </c>
      <c r="D53" s="7" t="s">
        <v>168</v>
      </c>
      <c r="E53" s="8">
        <v>2011</v>
      </c>
      <c r="F53" s="8">
        <f t="shared" si="2"/>
        <v>13</v>
      </c>
      <c r="G53" s="31">
        <f>start!H17</f>
        <v>1305.0000000000025</v>
      </c>
      <c r="H53" s="70">
        <f>'1'!L17</f>
        <v>-120</v>
      </c>
      <c r="I53" s="70">
        <f>'2'!J17</f>
        <v>-10</v>
      </c>
      <c r="J53" s="70">
        <f>'3'!J17</f>
        <v>0</v>
      </c>
      <c r="K53" s="70">
        <f>'4'!P17</f>
        <v>-75</v>
      </c>
      <c r="L53" s="70">
        <f>'5'!P17</f>
        <v>-110</v>
      </c>
      <c r="M53" s="70">
        <f>'6'!P17</f>
        <v>-60</v>
      </c>
      <c r="N53" s="70">
        <f>stena!K17</f>
        <v>-30</v>
      </c>
      <c r="O53" s="39">
        <f t="shared" si="3"/>
        <v>900.0000000000025</v>
      </c>
    </row>
    <row r="54" spans="1:15" x14ac:dyDescent="0.25">
      <c r="A54" s="1">
        <v>33</v>
      </c>
      <c r="B54" s="7" t="s">
        <v>25</v>
      </c>
      <c r="C54" s="7" t="s">
        <v>125</v>
      </c>
      <c r="D54" s="7" t="s">
        <v>169</v>
      </c>
      <c r="E54" s="8">
        <v>2014</v>
      </c>
      <c r="F54" s="8">
        <f t="shared" si="2"/>
        <v>10</v>
      </c>
      <c r="G54" s="31">
        <f>start!H35</f>
        <v>1819.9999999999952</v>
      </c>
      <c r="H54" s="70">
        <f>'1'!L35</f>
        <v>-120</v>
      </c>
      <c r="I54" s="70">
        <f>'2'!J35</f>
        <v>-10</v>
      </c>
      <c r="J54" s="70">
        <f>'3'!J35</f>
        <v>-50</v>
      </c>
      <c r="K54" s="70">
        <f>'4'!P35</f>
        <v>-125</v>
      </c>
      <c r="L54" s="70">
        <f>'5'!P35</f>
        <v>-540.00000000000307</v>
      </c>
      <c r="M54" s="70">
        <f>'6'!P35</f>
        <v>-60</v>
      </c>
      <c r="N54" s="70">
        <f>stena!K35</f>
        <v>-10</v>
      </c>
      <c r="O54" s="39">
        <f t="shared" si="3"/>
        <v>904.99999999999216</v>
      </c>
    </row>
    <row r="55" spans="1:15" x14ac:dyDescent="0.25">
      <c r="A55" s="1">
        <v>59</v>
      </c>
      <c r="B55" s="7" t="s">
        <v>83</v>
      </c>
      <c r="C55" s="7" t="s">
        <v>147</v>
      </c>
      <c r="D55" s="7" t="s">
        <v>169</v>
      </c>
      <c r="E55" s="8">
        <v>2016</v>
      </c>
      <c r="F55" s="8">
        <f t="shared" si="2"/>
        <v>8</v>
      </c>
      <c r="G55" s="31">
        <f>start!H61</f>
        <v>2059.9999999999991</v>
      </c>
      <c r="H55" s="70">
        <f>'1'!L61</f>
        <v>-120</v>
      </c>
      <c r="I55" s="70">
        <f>'2'!J61</f>
        <v>-10</v>
      </c>
      <c r="J55" s="70">
        <f>'3'!J61</f>
        <v>-50</v>
      </c>
      <c r="K55" s="70">
        <f>'4'!P61</f>
        <v>-125</v>
      </c>
      <c r="L55" s="70">
        <f>'5'!P61</f>
        <v>-469.99999999999875</v>
      </c>
      <c r="M55" s="70">
        <f>'6'!P61</f>
        <v>-350.00000000000057</v>
      </c>
      <c r="N55" s="70">
        <f>stena!K61</f>
        <v>-30</v>
      </c>
      <c r="O55" s="39">
        <f t="shared" si="3"/>
        <v>904.99999999999989</v>
      </c>
    </row>
    <row r="56" spans="1:15" x14ac:dyDescent="0.25">
      <c r="A56" s="1">
        <v>32</v>
      </c>
      <c r="B56" s="7" t="s">
        <v>101</v>
      </c>
      <c r="C56" s="7" t="s">
        <v>102</v>
      </c>
      <c r="D56" s="7" t="s">
        <v>169</v>
      </c>
      <c r="E56" s="8">
        <v>2014</v>
      </c>
      <c r="F56" s="8">
        <f t="shared" si="2"/>
        <v>10</v>
      </c>
      <c r="G56" s="31">
        <f>start!H34</f>
        <v>1867.9999999999977</v>
      </c>
      <c r="H56" s="70">
        <f>'1'!L34</f>
        <v>-120</v>
      </c>
      <c r="I56" s="70">
        <f>'2'!J34</f>
        <v>-10</v>
      </c>
      <c r="J56" s="70">
        <f>'3'!J34</f>
        <v>0</v>
      </c>
      <c r="K56" s="70">
        <f>'4'!P34</f>
        <v>-125</v>
      </c>
      <c r="L56" s="70">
        <f>'5'!P34</f>
        <v>-420.00000000000352</v>
      </c>
      <c r="M56" s="70">
        <f>'6'!P34</f>
        <v>-259.99999999999608</v>
      </c>
      <c r="N56" s="70">
        <f>stena!K34</f>
        <v>-10</v>
      </c>
      <c r="O56" s="39">
        <f t="shared" si="3"/>
        <v>922.99999999999795</v>
      </c>
    </row>
    <row r="57" spans="1:15" x14ac:dyDescent="0.25">
      <c r="A57" s="1">
        <v>48</v>
      </c>
      <c r="B57" s="7" t="s">
        <v>119</v>
      </c>
      <c r="C57" s="7" t="s">
        <v>127</v>
      </c>
      <c r="D57" s="7" t="s">
        <v>168</v>
      </c>
      <c r="E57" s="8">
        <v>2015</v>
      </c>
      <c r="F57" s="8">
        <f t="shared" si="2"/>
        <v>9</v>
      </c>
      <c r="G57" s="31">
        <f>start!H50</f>
        <v>2641.0000000000018</v>
      </c>
      <c r="H57" s="70">
        <f>'1'!L50</f>
        <v>-120</v>
      </c>
      <c r="I57" s="70">
        <f>'2'!J50</f>
        <v>-10</v>
      </c>
      <c r="J57" s="70">
        <f>'3'!J50</f>
        <v>-50</v>
      </c>
      <c r="K57" s="70">
        <f>'4'!P50</f>
        <v>-125</v>
      </c>
      <c r="L57" s="70">
        <f>'5'!P50</f>
        <v>-829.9999999999975</v>
      </c>
      <c r="M57" s="70">
        <f>'6'!P50</f>
        <v>-539.99999999999829</v>
      </c>
      <c r="N57" s="70">
        <f>stena!K50</f>
        <v>-20</v>
      </c>
      <c r="O57" s="39">
        <f t="shared" si="3"/>
        <v>946.00000000000603</v>
      </c>
    </row>
    <row r="58" spans="1:15" x14ac:dyDescent="0.25">
      <c r="A58" s="1">
        <v>70</v>
      </c>
      <c r="B58" s="7" t="s">
        <v>65</v>
      </c>
      <c r="C58" s="7" t="s">
        <v>64</v>
      </c>
      <c r="D58" s="7" t="s">
        <v>168</v>
      </c>
      <c r="E58" s="8">
        <v>2018</v>
      </c>
      <c r="F58" s="8">
        <f t="shared" si="2"/>
        <v>6</v>
      </c>
      <c r="G58" s="31">
        <f>start!H72</f>
        <v>1969.9999999999993</v>
      </c>
      <c r="H58" s="70">
        <f>'1'!L72</f>
        <v>-120</v>
      </c>
      <c r="I58" s="70">
        <f>'2'!J72</f>
        <v>-10</v>
      </c>
      <c r="J58" s="70">
        <f>'3'!J72</f>
        <v>0</v>
      </c>
      <c r="K58" s="70">
        <f>'4'!P72</f>
        <v>-125</v>
      </c>
      <c r="L58" s="70">
        <f>'5'!P72</f>
        <v>-350.00000000000398</v>
      </c>
      <c r="M58" s="70">
        <f>'6'!P72</f>
        <v>-374.99999999999881</v>
      </c>
      <c r="N58" s="70">
        <f>stena!K72</f>
        <v>0</v>
      </c>
      <c r="O58" s="39">
        <f t="shared" si="3"/>
        <v>989.99999999999659</v>
      </c>
    </row>
    <row r="59" spans="1:15" x14ac:dyDescent="0.25">
      <c r="A59" s="1">
        <v>73</v>
      </c>
      <c r="B59" s="7" t="s">
        <v>117</v>
      </c>
      <c r="C59" s="7" t="s">
        <v>118</v>
      </c>
      <c r="D59" s="7" t="s">
        <v>169</v>
      </c>
      <c r="E59" s="8">
        <v>2018</v>
      </c>
      <c r="F59" s="8">
        <f t="shared" si="2"/>
        <v>6</v>
      </c>
      <c r="G59" s="31">
        <f>start!H75</f>
        <v>1849.9999999999998</v>
      </c>
      <c r="H59" s="70">
        <f>'1'!L75</f>
        <v>-120</v>
      </c>
      <c r="I59" s="70">
        <f>'2'!J75</f>
        <v>-10</v>
      </c>
      <c r="J59" s="70">
        <f>'3'!J75</f>
        <v>0</v>
      </c>
      <c r="K59" s="70">
        <f>'4'!P75</f>
        <v>-125</v>
      </c>
      <c r="L59" s="70">
        <f>'5'!P75</f>
        <v>-120.00000000000458</v>
      </c>
      <c r="M59" s="70">
        <f>'6'!P75</f>
        <v>-470.00000000000483</v>
      </c>
      <c r="N59" s="70">
        <f>stena!K75</f>
        <v>-10</v>
      </c>
      <c r="O59" s="39">
        <f t="shared" si="3"/>
        <v>994.99999999999045</v>
      </c>
    </row>
    <row r="60" spans="1:15" x14ac:dyDescent="0.25">
      <c r="A60" s="1">
        <v>58</v>
      </c>
      <c r="B60" s="7" t="s">
        <v>25</v>
      </c>
      <c r="C60" s="7" t="s">
        <v>86</v>
      </c>
      <c r="D60" s="7" t="s">
        <v>169</v>
      </c>
      <c r="E60" s="8">
        <v>2016</v>
      </c>
      <c r="F60" s="8">
        <f t="shared" si="2"/>
        <v>8</v>
      </c>
      <c r="G60" s="31">
        <f>start!H60</f>
        <v>1880.0000000000045</v>
      </c>
      <c r="H60" s="70">
        <f>'1'!L60</f>
        <v>-120</v>
      </c>
      <c r="I60" s="70">
        <f>'2'!J60</f>
        <v>-10</v>
      </c>
      <c r="J60" s="70">
        <f>'3'!J60</f>
        <v>-50</v>
      </c>
      <c r="K60" s="70">
        <f>'4'!P60</f>
        <v>-125</v>
      </c>
      <c r="L60" s="70">
        <f>'5'!P60</f>
        <v>-110</v>
      </c>
      <c r="M60" s="70">
        <f>'6'!P60</f>
        <v>-460.00000000000176</v>
      </c>
      <c r="N60" s="70">
        <f>stena!K60</f>
        <v>-10</v>
      </c>
      <c r="O60" s="39">
        <f t="shared" si="3"/>
        <v>995.00000000000273</v>
      </c>
    </row>
    <row r="61" spans="1:15" x14ac:dyDescent="0.25">
      <c r="A61" s="1">
        <v>78</v>
      </c>
      <c r="B61" s="7" t="s">
        <v>27</v>
      </c>
      <c r="C61" s="7" t="s">
        <v>153</v>
      </c>
      <c r="D61" s="7" t="s">
        <v>169</v>
      </c>
      <c r="E61" s="8">
        <v>2019</v>
      </c>
      <c r="F61" s="8">
        <f t="shared" si="2"/>
        <v>5</v>
      </c>
      <c r="G61" s="31">
        <f>start!H80</f>
        <v>1779.9999999999968</v>
      </c>
      <c r="H61" s="70">
        <f>'1'!L80</f>
        <v>-120</v>
      </c>
      <c r="I61" s="70">
        <f>'2'!J80</f>
        <v>-10</v>
      </c>
      <c r="J61" s="70">
        <f>'3'!J80</f>
        <v>0</v>
      </c>
      <c r="K61" s="70">
        <f>'4'!P80</f>
        <v>-125</v>
      </c>
      <c r="L61" s="70">
        <f>'5'!P80</f>
        <v>-209.99999999999937</v>
      </c>
      <c r="M61" s="70">
        <f>'6'!P80</f>
        <v>-290.00000000000546</v>
      </c>
      <c r="N61" s="70">
        <f>stena!K80</f>
        <v>-10</v>
      </c>
      <c r="O61" s="39">
        <f t="shared" si="3"/>
        <v>1014.999999999992</v>
      </c>
    </row>
    <row r="62" spans="1:15" x14ac:dyDescent="0.25">
      <c r="A62" s="1">
        <v>67</v>
      </c>
      <c r="B62" s="7" t="s">
        <v>19</v>
      </c>
      <c r="C62" s="7" t="s">
        <v>18</v>
      </c>
      <c r="D62" s="7" t="s">
        <v>168</v>
      </c>
      <c r="E62" s="8">
        <v>2018</v>
      </c>
      <c r="F62" s="8">
        <f t="shared" si="2"/>
        <v>6</v>
      </c>
      <c r="G62" s="31">
        <f>start!H69</f>
        <v>1989.9999999999961</v>
      </c>
      <c r="H62" s="70">
        <f>'1'!L69</f>
        <v>-120</v>
      </c>
      <c r="I62" s="70">
        <f>'2'!J69</f>
        <v>-10</v>
      </c>
      <c r="J62" s="70">
        <f>'3'!J69</f>
        <v>0</v>
      </c>
      <c r="K62" s="70">
        <f>'4'!P69</f>
        <v>-125</v>
      </c>
      <c r="L62" s="70">
        <f>'5'!P69</f>
        <v>-359.99999999999892</v>
      </c>
      <c r="M62" s="70">
        <f>'6'!P69</f>
        <v>-325.00000000000455</v>
      </c>
      <c r="N62" s="70">
        <f>stena!K69</f>
        <v>-30</v>
      </c>
      <c r="O62" s="39">
        <f t="shared" si="3"/>
        <v>1019.9999999999927</v>
      </c>
    </row>
    <row r="63" spans="1:15" x14ac:dyDescent="0.25">
      <c r="A63" s="1">
        <v>50</v>
      </c>
      <c r="B63" s="7" t="s">
        <v>23</v>
      </c>
      <c r="C63" s="7" t="s">
        <v>24</v>
      </c>
      <c r="D63" s="7" t="s">
        <v>168</v>
      </c>
      <c r="E63" s="8">
        <v>2016</v>
      </c>
      <c r="F63" s="8">
        <f t="shared" si="2"/>
        <v>8</v>
      </c>
      <c r="G63" s="31">
        <f>start!H52</f>
        <v>1859.9999999999982</v>
      </c>
      <c r="H63" s="70">
        <f>'1'!L52</f>
        <v>-120</v>
      </c>
      <c r="I63" s="70">
        <f>'2'!J52</f>
        <v>-10</v>
      </c>
      <c r="J63" s="70">
        <f>'3'!J52</f>
        <v>-87.999999999999545</v>
      </c>
      <c r="K63" s="70">
        <f>'4'!P52</f>
        <v>-125</v>
      </c>
      <c r="L63" s="70">
        <f>'5'!P52</f>
        <v>-409.99999999999415</v>
      </c>
      <c r="M63" s="70">
        <f>'6'!P52</f>
        <v>-60</v>
      </c>
      <c r="N63" s="70">
        <f>stena!K52</f>
        <v>0</v>
      </c>
      <c r="O63" s="39">
        <f t="shared" si="3"/>
        <v>1047.0000000000045</v>
      </c>
    </row>
    <row r="64" spans="1:15" x14ac:dyDescent="0.25">
      <c r="A64" s="1">
        <v>45</v>
      </c>
      <c r="B64" s="7" t="s">
        <v>60</v>
      </c>
      <c r="C64" s="7" t="s">
        <v>61</v>
      </c>
      <c r="D64" s="7" t="s">
        <v>168</v>
      </c>
      <c r="E64" s="8">
        <v>2015</v>
      </c>
      <c r="F64" s="8">
        <f t="shared" si="2"/>
        <v>9</v>
      </c>
      <c r="G64" s="31">
        <f>start!H47</f>
        <v>1859.9999999999982</v>
      </c>
      <c r="H64" s="70">
        <f>'1'!L47</f>
        <v>-120</v>
      </c>
      <c r="I64" s="70">
        <f>'2'!J47</f>
        <v>-10</v>
      </c>
      <c r="J64" s="70">
        <f>'3'!J47</f>
        <v>-105.00000000000202</v>
      </c>
      <c r="K64" s="70">
        <f>'4'!P47</f>
        <v>-125</v>
      </c>
      <c r="L64" s="70">
        <f>'5'!P47</f>
        <v>-410.00000000000375</v>
      </c>
      <c r="M64" s="70">
        <f>'6'!P47</f>
        <v>-30</v>
      </c>
      <c r="N64" s="70">
        <f>stena!K47</f>
        <v>-10</v>
      </c>
      <c r="O64" s="39">
        <f t="shared" si="3"/>
        <v>1049.9999999999923</v>
      </c>
    </row>
    <row r="65" spans="1:15" x14ac:dyDescent="0.25">
      <c r="A65" s="1">
        <v>76</v>
      </c>
      <c r="B65" s="7" t="s">
        <v>150</v>
      </c>
      <c r="C65" s="7" t="s">
        <v>149</v>
      </c>
      <c r="D65" s="7" t="s">
        <v>169</v>
      </c>
      <c r="E65" s="8">
        <v>2019</v>
      </c>
      <c r="F65" s="8">
        <f t="shared" si="2"/>
        <v>5</v>
      </c>
      <c r="G65" s="31">
        <f>start!H78</f>
        <v>1894.0000000000002</v>
      </c>
      <c r="H65" s="70">
        <f>'1'!L78</f>
        <v>-120</v>
      </c>
      <c r="I65" s="70">
        <f>'2'!J78</f>
        <v>-10</v>
      </c>
      <c r="J65" s="70">
        <f>'3'!J78</f>
        <v>0</v>
      </c>
      <c r="K65" s="70">
        <f>'4'!P78</f>
        <v>-125</v>
      </c>
      <c r="L65" s="70">
        <f>'5'!P78</f>
        <v>-229.99999999999957</v>
      </c>
      <c r="M65" s="70">
        <f>'6'!P78</f>
        <v>-334.99999999999579</v>
      </c>
      <c r="N65" s="70">
        <f>stena!K78</f>
        <v>-10</v>
      </c>
      <c r="O65" s="39">
        <f t="shared" si="3"/>
        <v>1064.000000000005</v>
      </c>
    </row>
    <row r="66" spans="1:15" x14ac:dyDescent="0.25">
      <c r="A66" s="1">
        <v>61</v>
      </c>
      <c r="B66" s="7" t="s">
        <v>32</v>
      </c>
      <c r="C66" s="7" t="s">
        <v>33</v>
      </c>
      <c r="D66" s="7" t="s">
        <v>169</v>
      </c>
      <c r="E66" s="8">
        <v>2017</v>
      </c>
      <c r="F66" s="8">
        <f t="shared" si="2"/>
        <v>7</v>
      </c>
      <c r="G66" s="31">
        <f>start!H63</f>
        <v>1670.0000000000005</v>
      </c>
      <c r="H66" s="70">
        <f>'1'!L63</f>
        <v>-60</v>
      </c>
      <c r="I66" s="70">
        <f>'2'!J63</f>
        <v>-10</v>
      </c>
      <c r="J66" s="70">
        <f>'3'!J63</f>
        <v>0</v>
      </c>
      <c r="K66" s="70">
        <f>'4'!P63</f>
        <v>-125</v>
      </c>
      <c r="L66" s="70">
        <f>'5'!P63</f>
        <v>-360.00000000000375</v>
      </c>
      <c r="M66" s="70">
        <f>'6'!P63</f>
        <v>-30</v>
      </c>
      <c r="N66" s="70">
        <f>stena!K63</f>
        <v>-10</v>
      </c>
      <c r="O66" s="39">
        <f t="shared" si="3"/>
        <v>1074.9999999999968</v>
      </c>
    </row>
    <row r="67" spans="1:15" x14ac:dyDescent="0.25">
      <c r="A67" s="1">
        <v>49</v>
      </c>
      <c r="B67" s="7" t="s">
        <v>77</v>
      </c>
      <c r="C67" s="7" t="s">
        <v>137</v>
      </c>
      <c r="D67" s="7" t="s">
        <v>169</v>
      </c>
      <c r="E67" s="8">
        <v>2015</v>
      </c>
      <c r="F67" s="8">
        <f t="shared" si="2"/>
        <v>9</v>
      </c>
      <c r="G67" s="31">
        <f>start!H51</f>
        <v>2010.9999999999993</v>
      </c>
      <c r="H67" s="70">
        <f>'1'!L51</f>
        <v>-120</v>
      </c>
      <c r="I67" s="70">
        <f>'2'!J51</f>
        <v>-10</v>
      </c>
      <c r="J67" s="70">
        <f>'3'!J51</f>
        <v>-50</v>
      </c>
      <c r="K67" s="70">
        <f>'4'!P51</f>
        <v>-125</v>
      </c>
      <c r="L67" s="70">
        <f>'5'!P51</f>
        <v>-119.99999999999979</v>
      </c>
      <c r="M67" s="70">
        <f>'6'!P51</f>
        <v>-474.99999999999687</v>
      </c>
      <c r="N67" s="70">
        <f>stena!K51</f>
        <v>-30</v>
      </c>
      <c r="O67" s="39">
        <f t="shared" si="3"/>
        <v>1081.0000000000027</v>
      </c>
    </row>
    <row r="68" spans="1:15" x14ac:dyDescent="0.25">
      <c r="A68" s="1">
        <v>34</v>
      </c>
      <c r="B68" s="7" t="s">
        <v>37</v>
      </c>
      <c r="C68" s="7" t="s">
        <v>126</v>
      </c>
      <c r="D68" s="7" t="s">
        <v>169</v>
      </c>
      <c r="E68" s="8">
        <v>2014</v>
      </c>
      <c r="F68" s="8">
        <f t="shared" si="2"/>
        <v>10</v>
      </c>
      <c r="G68" s="31">
        <f>start!H36</f>
        <v>2029.9999999999943</v>
      </c>
      <c r="H68" s="70">
        <f>'1'!L36</f>
        <v>-120</v>
      </c>
      <c r="I68" s="70">
        <f>'2'!J36</f>
        <v>-10</v>
      </c>
      <c r="J68" s="70">
        <f>'3'!J36</f>
        <v>-50</v>
      </c>
      <c r="K68" s="70">
        <f>'4'!P36</f>
        <v>-125</v>
      </c>
      <c r="L68" s="70">
        <f>'5'!P36</f>
        <v>-349.99999999999915</v>
      </c>
      <c r="M68" s="70">
        <f>'6'!P36</f>
        <v>-260.00000000000091</v>
      </c>
      <c r="N68" s="70">
        <f>stena!K36</f>
        <v>-30</v>
      </c>
      <c r="O68" s="39">
        <f t="shared" si="3"/>
        <v>1084.9999999999943</v>
      </c>
    </row>
    <row r="69" spans="1:15" x14ac:dyDescent="0.25">
      <c r="A69" s="1">
        <v>18</v>
      </c>
      <c r="B69" s="7" t="s">
        <v>97</v>
      </c>
      <c r="C69" s="7" t="s">
        <v>98</v>
      </c>
      <c r="D69" s="7" t="s">
        <v>168</v>
      </c>
      <c r="E69" s="8">
        <v>2012</v>
      </c>
      <c r="F69" s="8">
        <f t="shared" ref="F69:F100" si="4">2024-E69</f>
        <v>12</v>
      </c>
      <c r="G69" s="31">
        <f>start!H20</f>
        <v>1359.9999999999984</v>
      </c>
      <c r="H69" s="70">
        <f>'1'!L20</f>
        <v>0</v>
      </c>
      <c r="I69" s="70">
        <f>'2'!J20</f>
        <v>-10</v>
      </c>
      <c r="J69" s="70">
        <f>'3'!J20</f>
        <v>0</v>
      </c>
      <c r="K69" s="70">
        <f>'4'!P20</f>
        <v>-75</v>
      </c>
      <c r="L69" s="70">
        <f>'5'!P20</f>
        <v>-110</v>
      </c>
      <c r="M69" s="70">
        <f>'6'!P20</f>
        <v>-60</v>
      </c>
      <c r="N69" s="70">
        <f>stena!K20</f>
        <v>-10</v>
      </c>
      <c r="O69" s="39">
        <f t="shared" ref="O69:O100" si="5">G69+H69+I69+J69+K69+L69+M69+N69</f>
        <v>1094.9999999999984</v>
      </c>
    </row>
    <row r="70" spans="1:15" x14ac:dyDescent="0.25">
      <c r="A70" s="1">
        <v>77</v>
      </c>
      <c r="B70" s="7" t="s">
        <v>31</v>
      </c>
      <c r="C70" s="7" t="s">
        <v>153</v>
      </c>
      <c r="D70" s="7" t="s">
        <v>169</v>
      </c>
      <c r="E70" s="8">
        <v>2017</v>
      </c>
      <c r="F70" s="8">
        <f t="shared" si="4"/>
        <v>7</v>
      </c>
      <c r="G70" s="31">
        <f>start!H79</f>
        <v>1879.999999999995</v>
      </c>
      <c r="H70" s="70">
        <f>'1'!L79</f>
        <v>-120</v>
      </c>
      <c r="I70" s="70">
        <f>'2'!J79</f>
        <v>-10</v>
      </c>
      <c r="J70" s="70">
        <f>'3'!J79</f>
        <v>-91.000000000006224</v>
      </c>
      <c r="K70" s="70">
        <f>'4'!P79</f>
        <v>-125</v>
      </c>
      <c r="L70" s="70">
        <f>'5'!P79</f>
        <v>-110</v>
      </c>
      <c r="M70" s="70">
        <f>'6'!P79</f>
        <v>-299.99999999999426</v>
      </c>
      <c r="N70" s="70">
        <f>stena!K79</f>
        <v>-10</v>
      </c>
      <c r="O70" s="39">
        <f t="shared" si="5"/>
        <v>1113.9999999999945</v>
      </c>
    </row>
    <row r="71" spans="1:15" x14ac:dyDescent="0.25">
      <c r="A71" s="1">
        <v>71</v>
      </c>
      <c r="B71" s="7" t="s">
        <v>78</v>
      </c>
      <c r="C71" s="7" t="s">
        <v>79</v>
      </c>
      <c r="D71" s="7" t="s">
        <v>169</v>
      </c>
      <c r="E71" s="8">
        <v>2018</v>
      </c>
      <c r="F71" s="8">
        <f t="shared" si="4"/>
        <v>6</v>
      </c>
      <c r="G71" s="31">
        <f>start!H73</f>
        <v>2154.9999999999932</v>
      </c>
      <c r="H71" s="70">
        <f>'1'!L73</f>
        <v>-120</v>
      </c>
      <c r="I71" s="70">
        <f>'2'!J73</f>
        <v>-10</v>
      </c>
      <c r="J71" s="70">
        <f>'3'!J73</f>
        <v>-165.0000000000004</v>
      </c>
      <c r="K71" s="70">
        <f>'4'!P73</f>
        <v>-125</v>
      </c>
      <c r="L71" s="70">
        <f>'5'!P73</f>
        <v>-80</v>
      </c>
      <c r="M71" s="70">
        <f>'6'!P73</f>
        <v>-530.00000000000455</v>
      </c>
      <c r="N71" s="70">
        <f>stena!K73</f>
        <v>-10</v>
      </c>
      <c r="O71" s="39">
        <f t="shared" si="5"/>
        <v>1114.9999999999882</v>
      </c>
    </row>
    <row r="72" spans="1:15" x14ac:dyDescent="0.25">
      <c r="A72" s="1">
        <v>26</v>
      </c>
      <c r="B72" s="7" t="s">
        <v>128</v>
      </c>
      <c r="C72" s="7" t="s">
        <v>129</v>
      </c>
      <c r="D72" s="7" t="s">
        <v>168</v>
      </c>
      <c r="E72" s="8">
        <v>2013</v>
      </c>
      <c r="F72" s="8">
        <f t="shared" si="4"/>
        <v>11</v>
      </c>
      <c r="G72" s="31">
        <f>start!H28</f>
        <v>1364.9999999999975</v>
      </c>
      <c r="H72" s="70">
        <f>'1'!L28</f>
        <v>0</v>
      </c>
      <c r="I72" s="70">
        <f>'2'!J28</f>
        <v>-10</v>
      </c>
      <c r="J72" s="70">
        <f>'3'!J28</f>
        <v>0</v>
      </c>
      <c r="K72" s="70">
        <f>'4'!P28</f>
        <v>-75</v>
      </c>
      <c r="L72" s="70">
        <f>'5'!P28</f>
        <v>-30</v>
      </c>
      <c r="M72" s="70">
        <f>'6'!P28</f>
        <v>-60</v>
      </c>
      <c r="N72" s="70">
        <f>stena!K28</f>
        <v>-10</v>
      </c>
      <c r="O72" s="39">
        <f t="shared" si="5"/>
        <v>1179.9999999999975</v>
      </c>
    </row>
    <row r="73" spans="1:15" x14ac:dyDescent="0.25">
      <c r="A73" s="1">
        <v>62</v>
      </c>
      <c r="B73" s="7" t="s">
        <v>43</v>
      </c>
      <c r="C73" s="7" t="s">
        <v>42</v>
      </c>
      <c r="D73" s="7" t="s">
        <v>168</v>
      </c>
      <c r="E73" s="8">
        <v>2017</v>
      </c>
      <c r="F73" s="8">
        <f t="shared" si="4"/>
        <v>7</v>
      </c>
      <c r="G73" s="31">
        <f>start!H64</f>
        <v>2950.9999999999991</v>
      </c>
      <c r="H73" s="70">
        <f>'1'!L64</f>
        <v>-120</v>
      </c>
      <c r="I73" s="70">
        <f>'2'!J64</f>
        <v>-10</v>
      </c>
      <c r="J73" s="70">
        <f>'3'!J64</f>
        <v>-317</v>
      </c>
      <c r="K73" s="70">
        <f>'4'!P64</f>
        <v>-125</v>
      </c>
      <c r="L73" s="70">
        <f>'5'!P64</f>
        <v>-779.9999999999975</v>
      </c>
      <c r="M73" s="70">
        <f>'6'!P64</f>
        <v>-369.99999999999483</v>
      </c>
      <c r="N73" s="70">
        <f>stena!K64</f>
        <v>-10</v>
      </c>
      <c r="O73" s="39">
        <f t="shared" si="5"/>
        <v>1219.0000000000068</v>
      </c>
    </row>
    <row r="74" spans="1:15" x14ac:dyDescent="0.25">
      <c r="A74" s="1">
        <v>29</v>
      </c>
      <c r="B74" s="7" t="s">
        <v>52</v>
      </c>
      <c r="C74" s="7" t="s">
        <v>53</v>
      </c>
      <c r="D74" s="7" t="s">
        <v>168</v>
      </c>
      <c r="E74" s="8">
        <v>2014</v>
      </c>
      <c r="F74" s="8">
        <f t="shared" si="4"/>
        <v>10</v>
      </c>
      <c r="G74" s="31">
        <f>start!H31</f>
        <v>1671.0000000000023</v>
      </c>
      <c r="H74" s="70">
        <f>'1'!L31</f>
        <v>-120</v>
      </c>
      <c r="I74" s="70">
        <f>'2'!J31</f>
        <v>-10</v>
      </c>
      <c r="J74" s="70">
        <f>'3'!J31</f>
        <v>0</v>
      </c>
      <c r="K74" s="70">
        <f>'4'!P31</f>
        <v>-125</v>
      </c>
      <c r="L74" s="70">
        <f>'5'!P31</f>
        <v>-110</v>
      </c>
      <c r="M74" s="70">
        <f>'6'!P31</f>
        <v>-45</v>
      </c>
      <c r="N74" s="70">
        <f>stena!K31</f>
        <v>-10</v>
      </c>
      <c r="O74" s="39">
        <f t="shared" si="5"/>
        <v>1251.0000000000023</v>
      </c>
    </row>
    <row r="75" spans="1:15" x14ac:dyDescent="0.25">
      <c r="A75" s="1">
        <v>1</v>
      </c>
      <c r="B75" s="7" t="s">
        <v>88</v>
      </c>
      <c r="C75" s="7" t="s">
        <v>89</v>
      </c>
      <c r="D75" s="7" t="s">
        <v>168</v>
      </c>
      <c r="E75" s="8">
        <v>2008</v>
      </c>
      <c r="F75" s="8">
        <f t="shared" si="4"/>
        <v>16</v>
      </c>
      <c r="G75" s="31">
        <f>start!H3</f>
        <v>1745.0000000000025</v>
      </c>
      <c r="H75" s="70">
        <f>'1'!L3</f>
        <v>-120</v>
      </c>
      <c r="I75" s="70">
        <f>'2'!J3</f>
        <v>-10</v>
      </c>
      <c r="J75" s="70">
        <f>'3'!J3</f>
        <v>-50</v>
      </c>
      <c r="K75" s="70">
        <f>'4'!P3</f>
        <v>-125</v>
      </c>
      <c r="L75" s="70">
        <f>'5'!P3</f>
        <v>-60</v>
      </c>
      <c r="M75" s="70">
        <f>'6'!P3</f>
        <v>-85.000000000003055</v>
      </c>
      <c r="N75" s="70">
        <f>stena!K3</f>
        <v>-10</v>
      </c>
      <c r="O75" s="39">
        <f t="shared" si="5"/>
        <v>1284.9999999999995</v>
      </c>
    </row>
    <row r="76" spans="1:15" x14ac:dyDescent="0.25">
      <c r="A76" s="1">
        <v>41</v>
      </c>
      <c r="B76" s="7" t="s">
        <v>29</v>
      </c>
      <c r="C76" s="22" t="s">
        <v>30</v>
      </c>
      <c r="D76" s="22" t="s">
        <v>169</v>
      </c>
      <c r="E76" s="8">
        <v>2015</v>
      </c>
      <c r="F76" s="8">
        <f t="shared" si="4"/>
        <v>9</v>
      </c>
      <c r="G76" s="31">
        <f>start!H43</f>
        <v>2599.9999999999973</v>
      </c>
      <c r="H76" s="70">
        <f>'1'!L43</f>
        <v>-120</v>
      </c>
      <c r="I76" s="70">
        <f>'2'!J43</f>
        <v>-10</v>
      </c>
      <c r="J76" s="70">
        <f>'3'!J43</f>
        <v>-220.00000000000099</v>
      </c>
      <c r="K76" s="70">
        <f>'4'!P43</f>
        <v>-125</v>
      </c>
      <c r="L76" s="70">
        <f>'5'!P43</f>
        <v>-480.0000000000033</v>
      </c>
      <c r="M76" s="70">
        <f>'6'!P43</f>
        <v>-299.99999999999915</v>
      </c>
      <c r="N76" s="70">
        <f>stena!K43</f>
        <v>-10</v>
      </c>
      <c r="O76" s="39">
        <f t="shared" si="5"/>
        <v>1334.9999999999941</v>
      </c>
    </row>
    <row r="77" spans="1:15" x14ac:dyDescent="0.25">
      <c r="A77" s="1">
        <v>35</v>
      </c>
      <c r="B77" s="7" t="s">
        <v>115</v>
      </c>
      <c r="C77" s="7" t="s">
        <v>131</v>
      </c>
      <c r="D77" s="7" t="s">
        <v>169</v>
      </c>
      <c r="E77" s="8">
        <v>2014</v>
      </c>
      <c r="F77" s="8">
        <f t="shared" si="4"/>
        <v>10</v>
      </c>
      <c r="G77" s="31">
        <f>start!H37</f>
        <v>2338.9999999999995</v>
      </c>
      <c r="H77" s="70">
        <f>'1'!L37</f>
        <v>-120</v>
      </c>
      <c r="I77" s="70">
        <f>'2'!J37</f>
        <v>-10</v>
      </c>
      <c r="J77" s="70">
        <f>'3'!J37</f>
        <v>-50</v>
      </c>
      <c r="K77" s="70">
        <f>'4'!P37</f>
        <v>-125</v>
      </c>
      <c r="L77" s="70">
        <f>'5'!P37</f>
        <v>-659.99999999999784</v>
      </c>
      <c r="M77" s="70">
        <f>'6'!P37</f>
        <v>0</v>
      </c>
      <c r="N77" s="70">
        <f>stena!K37</f>
        <v>-30</v>
      </c>
      <c r="O77" s="39">
        <f t="shared" si="5"/>
        <v>1344.0000000000018</v>
      </c>
    </row>
    <row r="78" spans="1:15" x14ac:dyDescent="0.25">
      <c r="A78" s="1">
        <v>57</v>
      </c>
      <c r="B78" s="7" t="s">
        <v>69</v>
      </c>
      <c r="C78" s="7" t="s">
        <v>124</v>
      </c>
      <c r="D78" s="7" t="s">
        <v>168</v>
      </c>
      <c r="E78" s="8">
        <v>2016</v>
      </c>
      <c r="F78" s="8">
        <f t="shared" si="4"/>
        <v>8</v>
      </c>
      <c r="G78" s="31">
        <f>start!H59</f>
        <v>2090.0000000000036</v>
      </c>
      <c r="H78" s="70">
        <f>'1'!L59</f>
        <v>-120</v>
      </c>
      <c r="I78" s="70">
        <f>'2'!J59</f>
        <v>-10</v>
      </c>
      <c r="J78" s="70">
        <f>'3'!J59</f>
        <v>-50</v>
      </c>
      <c r="K78" s="70">
        <f>'4'!P59</f>
        <v>-125</v>
      </c>
      <c r="L78" s="70">
        <f>'5'!P59</f>
        <v>-110</v>
      </c>
      <c r="M78" s="70">
        <f>'6'!P59</f>
        <v>-314.99999999999903</v>
      </c>
      <c r="N78" s="70">
        <f>stena!K59</f>
        <v>-10</v>
      </c>
      <c r="O78" s="39">
        <f t="shared" si="5"/>
        <v>1350.0000000000045</v>
      </c>
    </row>
    <row r="79" spans="1:15" x14ac:dyDescent="0.25">
      <c r="A79" s="1">
        <v>72</v>
      </c>
      <c r="B79" s="7" t="s">
        <v>106</v>
      </c>
      <c r="C79" s="7" t="s">
        <v>107</v>
      </c>
      <c r="D79" s="7" t="s">
        <v>169</v>
      </c>
      <c r="E79" s="8">
        <v>2018</v>
      </c>
      <c r="F79" s="8">
        <f t="shared" si="4"/>
        <v>6</v>
      </c>
      <c r="G79" s="31">
        <f>start!H74</f>
        <v>2092.0000000000023</v>
      </c>
      <c r="H79" s="70">
        <f>'1'!L74</f>
        <v>-120</v>
      </c>
      <c r="I79" s="70">
        <f>'2'!J74</f>
        <v>-10</v>
      </c>
      <c r="J79" s="70">
        <f>'3'!J74</f>
        <v>-59.999999999994991</v>
      </c>
      <c r="K79" s="70">
        <f>'4'!P74</f>
        <v>-125</v>
      </c>
      <c r="L79" s="70">
        <f>'5'!P74</f>
        <v>-60</v>
      </c>
      <c r="M79" s="70">
        <f>'6'!P74</f>
        <v>-320.00000000000057</v>
      </c>
      <c r="N79" s="70">
        <f>stena!K74</f>
        <v>-10</v>
      </c>
      <c r="O79" s="39">
        <f t="shared" si="5"/>
        <v>1387.0000000000068</v>
      </c>
    </row>
    <row r="80" spans="1:15" x14ac:dyDescent="0.25">
      <c r="A80" s="1">
        <v>54</v>
      </c>
      <c r="B80" s="7" t="s">
        <v>103</v>
      </c>
      <c r="C80" s="7" t="s">
        <v>104</v>
      </c>
      <c r="D80" s="7" t="s">
        <v>168</v>
      </c>
      <c r="E80" s="8">
        <v>2016</v>
      </c>
      <c r="F80" s="8">
        <f t="shared" si="4"/>
        <v>8</v>
      </c>
      <c r="G80" s="31">
        <f>start!H56</f>
        <v>2124.0000000000009</v>
      </c>
      <c r="H80" s="70">
        <f>'1'!L56</f>
        <v>-120</v>
      </c>
      <c r="I80" s="70">
        <f>'2'!J56</f>
        <v>-10</v>
      </c>
      <c r="J80" s="70">
        <f>'3'!J56</f>
        <v>-50</v>
      </c>
      <c r="K80" s="70">
        <f>'4'!P56</f>
        <v>-125</v>
      </c>
      <c r="L80" s="70">
        <f>'5'!P56</f>
        <v>-349.99999999999915</v>
      </c>
      <c r="M80" s="70">
        <f>'6'!P56</f>
        <v>-45</v>
      </c>
      <c r="N80" s="70">
        <f>stena!K56</f>
        <v>0</v>
      </c>
      <c r="O80" s="39">
        <f t="shared" si="5"/>
        <v>1424.0000000000018</v>
      </c>
    </row>
    <row r="81" spans="1:15" x14ac:dyDescent="0.25">
      <c r="A81" s="1">
        <v>68</v>
      </c>
      <c r="B81" s="7" t="s">
        <v>31</v>
      </c>
      <c r="C81" s="7" t="s">
        <v>30</v>
      </c>
      <c r="D81" s="7" t="s">
        <v>169</v>
      </c>
      <c r="E81" s="8">
        <v>2018</v>
      </c>
      <c r="F81" s="8">
        <f t="shared" si="4"/>
        <v>6</v>
      </c>
      <c r="G81" s="31">
        <f>start!H70</f>
        <v>2040.0000000000023</v>
      </c>
      <c r="H81" s="70">
        <f>'1'!L70</f>
        <v>-120</v>
      </c>
      <c r="I81" s="70">
        <f>'2'!J70</f>
        <v>-10</v>
      </c>
      <c r="J81" s="70">
        <f>'3'!J70</f>
        <v>0</v>
      </c>
      <c r="K81" s="70">
        <f>'4'!P70</f>
        <v>-125</v>
      </c>
      <c r="L81" s="70">
        <f>'5'!P70</f>
        <v>-110</v>
      </c>
      <c r="M81" s="70">
        <f>'6'!P70</f>
        <v>-215.00000000000099</v>
      </c>
      <c r="N81" s="70">
        <f>stena!K70</f>
        <v>-10</v>
      </c>
      <c r="O81" s="39">
        <f t="shared" si="5"/>
        <v>1450.0000000000014</v>
      </c>
    </row>
    <row r="82" spans="1:15" x14ac:dyDescent="0.25">
      <c r="A82" s="1">
        <v>3</v>
      </c>
      <c r="B82" s="7" t="s">
        <v>54</v>
      </c>
      <c r="C82" s="7" t="s">
        <v>55</v>
      </c>
      <c r="D82" s="7" t="s">
        <v>169</v>
      </c>
      <c r="E82" s="8">
        <v>2010</v>
      </c>
      <c r="F82" s="8">
        <f t="shared" si="4"/>
        <v>14</v>
      </c>
      <c r="G82" s="31">
        <f>start!H5</f>
        <v>2031.999999999998</v>
      </c>
      <c r="H82" s="70">
        <f>'1'!L5</f>
        <v>-60</v>
      </c>
      <c r="I82" s="70">
        <f>'2'!J5</f>
        <v>-10</v>
      </c>
      <c r="J82" s="70">
        <f>'3'!J5</f>
        <v>0</v>
      </c>
      <c r="K82" s="70">
        <f>'4'!P5</f>
        <v>-134.99999999999977</v>
      </c>
      <c r="L82" s="70">
        <f>'5'!P5</f>
        <v>-24.999999999998366</v>
      </c>
      <c r="M82" s="70">
        <f>'6'!P5</f>
        <v>-310.00000000000227</v>
      </c>
      <c r="N82" s="70">
        <f>stena!K5</f>
        <v>-10</v>
      </c>
      <c r="O82" s="39">
        <f t="shared" si="5"/>
        <v>1481.9999999999975</v>
      </c>
    </row>
    <row r="83" spans="1:15" x14ac:dyDescent="0.25">
      <c r="A83" s="1">
        <v>40</v>
      </c>
      <c r="B83" s="7" t="s">
        <v>25</v>
      </c>
      <c r="C83" s="7" t="s">
        <v>26</v>
      </c>
      <c r="D83" s="7" t="s">
        <v>169</v>
      </c>
      <c r="E83" s="8">
        <v>2015</v>
      </c>
      <c r="F83" s="8">
        <f t="shared" si="4"/>
        <v>9</v>
      </c>
      <c r="G83" s="31">
        <f>start!H42</f>
        <v>2519.9999999999959</v>
      </c>
      <c r="H83" s="70">
        <f>'1'!L42</f>
        <v>-120</v>
      </c>
      <c r="I83" s="70">
        <f>'2'!J42</f>
        <v>-10</v>
      </c>
      <c r="J83" s="70">
        <f>'3'!J42</f>
        <v>-160.00000000000261</v>
      </c>
      <c r="K83" s="70">
        <f>'4'!P42</f>
        <v>-125</v>
      </c>
      <c r="L83" s="70">
        <f>'5'!P42</f>
        <v>-290.00000000000415</v>
      </c>
      <c r="M83" s="70">
        <f>'6'!P42</f>
        <v>-224.99999999999702</v>
      </c>
      <c r="N83" s="70">
        <f>stena!K42</f>
        <v>-30</v>
      </c>
      <c r="O83" s="39">
        <f t="shared" si="5"/>
        <v>1559.999999999992</v>
      </c>
    </row>
    <row r="84" spans="1:15" x14ac:dyDescent="0.25">
      <c r="A84" s="1">
        <v>64</v>
      </c>
      <c r="B84" s="7" t="s">
        <v>121</v>
      </c>
      <c r="C84" s="7" t="s">
        <v>120</v>
      </c>
      <c r="D84" s="7" t="s">
        <v>168</v>
      </c>
      <c r="E84" s="8">
        <v>2017</v>
      </c>
      <c r="F84" s="8">
        <f t="shared" si="4"/>
        <v>7</v>
      </c>
      <c r="G84" s="31">
        <f>start!H66</f>
        <v>2110.0000000000055</v>
      </c>
      <c r="H84" s="70">
        <f>'1'!L66</f>
        <v>-120</v>
      </c>
      <c r="I84" s="70">
        <f>'2'!J66</f>
        <v>-10</v>
      </c>
      <c r="J84" s="70">
        <f>'3'!J66</f>
        <v>0</v>
      </c>
      <c r="K84" s="70">
        <f>'4'!P66</f>
        <v>-125</v>
      </c>
      <c r="L84" s="70">
        <f>'5'!P66</f>
        <v>-60</v>
      </c>
      <c r="M84" s="70">
        <f>'6'!P66</f>
        <v>-194.99999999999946</v>
      </c>
      <c r="N84" s="70">
        <f>stena!K66</f>
        <v>-20</v>
      </c>
      <c r="O84" s="39">
        <f t="shared" si="5"/>
        <v>1580.0000000000059</v>
      </c>
    </row>
    <row r="85" spans="1:15" x14ac:dyDescent="0.25">
      <c r="A85" s="1">
        <v>80</v>
      </c>
      <c r="B85" s="7" t="s">
        <v>108</v>
      </c>
      <c r="C85" s="7" t="s">
        <v>109</v>
      </c>
      <c r="D85" s="7" t="s">
        <v>168</v>
      </c>
      <c r="E85" s="8">
        <v>2020</v>
      </c>
      <c r="F85" s="8">
        <f t="shared" si="4"/>
        <v>4</v>
      </c>
      <c r="G85" s="31">
        <f>start!H82</f>
        <v>2220.0000000000018</v>
      </c>
      <c r="H85" s="70">
        <f>'1'!L82</f>
        <v>-120</v>
      </c>
      <c r="I85" s="70">
        <f>'2'!J82</f>
        <v>-10</v>
      </c>
      <c r="J85" s="70">
        <f>'3'!J82</f>
        <v>0</v>
      </c>
      <c r="K85" s="70">
        <f>'4'!P82</f>
        <v>-125</v>
      </c>
      <c r="L85" s="70">
        <f>'5'!P82</f>
        <v>-80</v>
      </c>
      <c r="M85" s="70">
        <f>'6'!P82</f>
        <v>-199.99999999999864</v>
      </c>
      <c r="N85" s="70">
        <f>stena!K82</f>
        <v>-10</v>
      </c>
      <c r="O85" s="39">
        <f t="shared" si="5"/>
        <v>1675.0000000000032</v>
      </c>
    </row>
    <row r="86" spans="1:15" x14ac:dyDescent="0.25">
      <c r="A86" s="1">
        <v>60</v>
      </c>
      <c r="B86" s="7" t="s">
        <v>27</v>
      </c>
      <c r="C86" s="7" t="s">
        <v>28</v>
      </c>
      <c r="D86" s="7" t="s">
        <v>169</v>
      </c>
      <c r="E86" s="8">
        <v>2017</v>
      </c>
      <c r="F86" s="8">
        <f t="shared" si="4"/>
        <v>7</v>
      </c>
      <c r="G86" s="31">
        <f>start!H62</f>
        <v>2343.0000000000018</v>
      </c>
      <c r="H86" s="70">
        <f>'1'!L62</f>
        <v>-120</v>
      </c>
      <c r="I86" s="70">
        <f>'2'!J62</f>
        <v>-10</v>
      </c>
      <c r="J86" s="70">
        <f>'3'!J62</f>
        <v>0</v>
      </c>
      <c r="K86" s="70">
        <f>'4'!P62</f>
        <v>-125</v>
      </c>
      <c r="L86" s="70">
        <f>'5'!P62</f>
        <v>-60</v>
      </c>
      <c r="M86" s="70">
        <f>'6'!P62</f>
        <v>-130.00000000000529</v>
      </c>
      <c r="N86" s="70">
        <f>stena!K62</f>
        <v>-20</v>
      </c>
      <c r="O86" s="39">
        <f t="shared" si="5"/>
        <v>1877.9999999999966</v>
      </c>
    </row>
    <row r="87" spans="1:15" x14ac:dyDescent="0.25">
      <c r="A87" s="1">
        <v>81</v>
      </c>
      <c r="B87" s="7" t="s">
        <v>158</v>
      </c>
      <c r="C87" s="7" t="s">
        <v>159</v>
      </c>
      <c r="D87" s="7" t="s">
        <v>169</v>
      </c>
      <c r="E87" s="8">
        <v>2020</v>
      </c>
      <c r="F87" s="8">
        <f t="shared" si="4"/>
        <v>4</v>
      </c>
      <c r="G87" s="31">
        <f>start!H83</f>
        <v>2549.9999999999909</v>
      </c>
      <c r="H87" s="70">
        <f>'1'!L83</f>
        <v>-60</v>
      </c>
      <c r="I87" s="70">
        <f>'2'!J83</f>
        <v>-10</v>
      </c>
      <c r="J87" s="70">
        <f>'3'!J83</f>
        <v>0</v>
      </c>
      <c r="K87" s="70">
        <f>'4'!P83</f>
        <v>-125</v>
      </c>
      <c r="L87" s="70">
        <f>'5'!P83</f>
        <v>-15</v>
      </c>
      <c r="M87" s="70">
        <f>'6'!P83</f>
        <v>-449.99999999999852</v>
      </c>
      <c r="N87" s="70">
        <f>stena!K83</f>
        <v>0</v>
      </c>
      <c r="O87" s="39">
        <f t="shared" si="5"/>
        <v>1889.9999999999923</v>
      </c>
    </row>
    <row r="88" spans="1:15" x14ac:dyDescent="0.25">
      <c r="A88" s="1">
        <v>6</v>
      </c>
      <c r="B88" s="7" t="s">
        <v>50</v>
      </c>
      <c r="C88" s="7" t="s">
        <v>51</v>
      </c>
      <c r="D88" s="7" t="s">
        <v>168</v>
      </c>
      <c r="E88" s="8">
        <v>2011</v>
      </c>
      <c r="F88" s="8">
        <f t="shared" si="4"/>
        <v>13</v>
      </c>
      <c r="G88" s="31">
        <f>start!H8</f>
        <v>14700</v>
      </c>
      <c r="H88" s="70">
        <f>'1'!L8</f>
        <v>-120</v>
      </c>
      <c r="I88" s="70">
        <f>'2'!J8</f>
        <v>-10</v>
      </c>
      <c r="J88" s="70">
        <f>'3'!J8</f>
        <v>-50</v>
      </c>
      <c r="K88" s="70">
        <f>'4'!P8</f>
        <v>-125</v>
      </c>
      <c r="L88" s="70">
        <f>'5'!P8</f>
        <v>-60</v>
      </c>
      <c r="M88" s="70">
        <f>'6'!P8</f>
        <v>0</v>
      </c>
      <c r="N88" s="70">
        <f>stena!K8</f>
        <v>-30</v>
      </c>
      <c r="O88" s="39">
        <f t="shared" si="5"/>
        <v>14305</v>
      </c>
    </row>
    <row r="89" spans="1:15" x14ac:dyDescent="0.25">
      <c r="B89"/>
      <c r="C89"/>
      <c r="D89"/>
      <c r="E89" s="1"/>
      <c r="H89" s="1"/>
      <c r="I89" s="1"/>
      <c r="K89" s="1"/>
      <c r="L89" s="1"/>
      <c r="M89" s="1"/>
      <c r="O89" s="16"/>
    </row>
    <row r="90" spans="1:15" x14ac:dyDescent="0.25">
      <c r="B90"/>
      <c r="C90"/>
      <c r="D90"/>
      <c r="E90" s="1"/>
      <c r="H90" s="1"/>
      <c r="I90" s="1"/>
      <c r="K90" s="1"/>
      <c r="L90" s="1"/>
      <c r="M90" s="1"/>
      <c r="O90" s="16"/>
    </row>
    <row r="91" spans="1:15" x14ac:dyDescent="0.25">
      <c r="B91"/>
      <c r="C91"/>
      <c r="D91"/>
      <c r="E91" s="1"/>
      <c r="H91" s="1"/>
      <c r="I91" s="1"/>
      <c r="K91" s="1"/>
      <c r="L91" s="1"/>
      <c r="M91" s="1"/>
      <c r="O91" s="16"/>
    </row>
    <row r="92" spans="1:15" x14ac:dyDescent="0.25">
      <c r="B92"/>
      <c r="C92"/>
      <c r="D92"/>
      <c r="E92" s="1"/>
      <c r="H92" s="1"/>
      <c r="I92" s="1"/>
      <c r="K92" s="1"/>
      <c r="L92" s="1"/>
      <c r="M92" s="1"/>
      <c r="O92" s="16"/>
    </row>
    <row r="93" spans="1:15" x14ac:dyDescent="0.25">
      <c r="B93"/>
      <c r="C93"/>
      <c r="D93"/>
      <c r="E93" s="1"/>
      <c r="H93" s="1"/>
      <c r="I93" s="1"/>
      <c r="K93" s="1"/>
      <c r="L93" s="1"/>
      <c r="M93" s="1"/>
      <c r="O93" s="16"/>
    </row>
    <row r="94" spans="1:15" x14ac:dyDescent="0.25">
      <c r="B94"/>
      <c r="C94"/>
      <c r="D94"/>
      <c r="E94" s="1"/>
      <c r="H94" s="1"/>
      <c r="I94" s="1"/>
      <c r="K94" s="1"/>
      <c r="L94" s="1"/>
      <c r="M94" s="1"/>
      <c r="O94" s="16"/>
    </row>
    <row r="95" spans="1:15" x14ac:dyDescent="0.25">
      <c r="B95"/>
      <c r="C95"/>
      <c r="D95"/>
      <c r="E95" s="1"/>
      <c r="H95" s="1"/>
      <c r="I95" s="1"/>
      <c r="K95" s="1"/>
      <c r="L95" s="1"/>
      <c r="M95" s="1"/>
      <c r="O95" s="16"/>
    </row>
    <row r="96" spans="1:15" x14ac:dyDescent="0.25">
      <c r="B96"/>
      <c r="C96"/>
      <c r="D96"/>
      <c r="E96" s="1"/>
      <c r="H96" s="1"/>
      <c r="I96" s="1"/>
      <c r="K96" s="1"/>
      <c r="L96" s="1"/>
      <c r="M96" s="1"/>
      <c r="O96" s="16"/>
    </row>
    <row r="97" spans="2:15" x14ac:dyDescent="0.25">
      <c r="B97"/>
      <c r="C97"/>
      <c r="D97"/>
      <c r="E97" s="1"/>
      <c r="H97" s="1"/>
      <c r="I97" s="1"/>
      <c r="K97" s="1"/>
      <c r="L97" s="1"/>
      <c r="M97" s="1"/>
      <c r="O97" s="16"/>
    </row>
    <row r="98" spans="2:15" x14ac:dyDescent="0.25">
      <c r="B98"/>
      <c r="C98"/>
      <c r="D98"/>
      <c r="E98" s="1"/>
      <c r="H98" s="1"/>
      <c r="I98" s="1"/>
      <c r="K98" s="1"/>
      <c r="L98" s="1"/>
      <c r="M98" s="1"/>
      <c r="O98" s="16"/>
    </row>
    <row r="99" spans="2:15" x14ac:dyDescent="0.25">
      <c r="B99"/>
      <c r="C99"/>
      <c r="D99"/>
      <c r="E99" s="1"/>
      <c r="H99" s="1"/>
      <c r="I99" s="1"/>
      <c r="K99" s="1"/>
      <c r="L99" s="1"/>
      <c r="M99" s="1"/>
      <c r="O99" s="16"/>
    </row>
    <row r="100" spans="2:15" x14ac:dyDescent="0.25">
      <c r="B100"/>
      <c r="C100"/>
      <c r="D100"/>
      <c r="E100" s="1"/>
      <c r="H100" s="1"/>
      <c r="I100" s="1"/>
      <c r="K100" s="1"/>
      <c r="L100" s="1"/>
      <c r="M100" s="1"/>
      <c r="O100" s="16"/>
    </row>
    <row r="101" spans="2:15" x14ac:dyDescent="0.25">
      <c r="B101"/>
      <c r="C101"/>
      <c r="D101"/>
      <c r="E101" s="1"/>
      <c r="H101" s="1"/>
      <c r="I101" s="1"/>
      <c r="K101" s="1"/>
      <c r="L101" s="1"/>
      <c r="M101" s="1"/>
      <c r="O101" s="16"/>
    </row>
    <row r="102" spans="2:15" x14ac:dyDescent="0.25">
      <c r="B102"/>
      <c r="C102"/>
      <c r="D102"/>
      <c r="E102" s="1"/>
      <c r="H102" s="1"/>
      <c r="I102" s="1"/>
      <c r="K102" s="1"/>
      <c r="L102" s="1"/>
      <c r="M102" s="1"/>
      <c r="O102" s="16"/>
    </row>
    <row r="103" spans="2:15" x14ac:dyDescent="0.25">
      <c r="B103"/>
      <c r="C103"/>
      <c r="D103"/>
      <c r="E103" s="1"/>
      <c r="H103" s="1"/>
      <c r="I103" s="1"/>
      <c r="K103" s="1"/>
      <c r="L103" s="1"/>
      <c r="M103" s="1"/>
      <c r="O103" s="16"/>
    </row>
    <row r="104" spans="2:15" x14ac:dyDescent="0.25">
      <c r="B104"/>
      <c r="C104"/>
      <c r="D104"/>
      <c r="E104" s="1"/>
      <c r="H104" s="1"/>
      <c r="I104" s="1"/>
      <c r="K104" s="1"/>
      <c r="L104" s="1"/>
      <c r="M104" s="1"/>
      <c r="O104" s="16"/>
    </row>
    <row r="105" spans="2:15" x14ac:dyDescent="0.25">
      <c r="B105"/>
      <c r="C105"/>
      <c r="D105"/>
      <c r="E105" s="1"/>
      <c r="H105" s="1"/>
      <c r="I105" s="1"/>
      <c r="K105" s="1"/>
      <c r="L105" s="1"/>
      <c r="M105" s="1"/>
      <c r="O105" s="16"/>
    </row>
    <row r="106" spans="2:15" x14ac:dyDescent="0.25">
      <c r="B106"/>
      <c r="C106"/>
      <c r="D106"/>
      <c r="E106" s="1"/>
      <c r="H106" s="1"/>
      <c r="I106" s="1"/>
      <c r="K106" s="1"/>
      <c r="L106" s="1"/>
      <c r="M106" s="1"/>
      <c r="O106" s="16"/>
    </row>
    <row r="107" spans="2:15" x14ac:dyDescent="0.25">
      <c r="B107"/>
      <c r="C107"/>
      <c r="D107"/>
      <c r="E107" s="1"/>
      <c r="H107" s="1"/>
      <c r="I107" s="1"/>
      <c r="K107" s="1"/>
      <c r="L107" s="1"/>
      <c r="M107" s="1"/>
      <c r="O107" s="16"/>
    </row>
    <row r="108" spans="2:15" x14ac:dyDescent="0.25">
      <c r="B108"/>
      <c r="C108"/>
      <c r="D108"/>
      <c r="E108" s="1"/>
      <c r="H108" s="1"/>
      <c r="I108" s="1"/>
      <c r="K108" s="1"/>
      <c r="L108" s="1"/>
      <c r="M108" s="1"/>
      <c r="O108" s="16"/>
    </row>
    <row r="109" spans="2:15" x14ac:dyDescent="0.25">
      <c r="B109"/>
      <c r="C109"/>
      <c r="D109"/>
      <c r="E109" s="1"/>
      <c r="H109" s="1"/>
      <c r="I109" s="1"/>
      <c r="K109" s="1"/>
      <c r="L109" s="1"/>
      <c r="M109" s="1"/>
      <c r="O109" s="16"/>
    </row>
    <row r="110" spans="2:15" x14ac:dyDescent="0.25">
      <c r="B110"/>
      <c r="C110"/>
      <c r="D110"/>
      <c r="E110" s="1"/>
      <c r="H110" s="1"/>
      <c r="I110" s="1"/>
      <c r="K110" s="1"/>
      <c r="L110" s="1"/>
      <c r="M110" s="1"/>
      <c r="O110" s="16"/>
    </row>
    <row r="111" spans="2:15" x14ac:dyDescent="0.25">
      <c r="B111"/>
      <c r="C111"/>
      <c r="D111"/>
      <c r="E111" s="1"/>
      <c r="H111" s="1"/>
      <c r="I111" s="1"/>
      <c r="K111" s="1"/>
      <c r="L111" s="1"/>
      <c r="M111" s="1"/>
      <c r="O111" s="16"/>
    </row>
    <row r="112" spans="2:15" x14ac:dyDescent="0.25">
      <c r="B112"/>
      <c r="C112"/>
      <c r="D112"/>
      <c r="E112" s="1"/>
      <c r="H112" s="1"/>
      <c r="I112" s="1"/>
      <c r="K112" s="1"/>
      <c r="L112" s="1"/>
      <c r="M112" s="1"/>
      <c r="O112" s="16"/>
    </row>
    <row r="113" spans="2:15" x14ac:dyDescent="0.25">
      <c r="B113"/>
      <c r="C113"/>
      <c r="D113"/>
      <c r="E113" s="1"/>
      <c r="H113" s="1"/>
      <c r="I113" s="1"/>
      <c r="K113" s="1"/>
      <c r="L113" s="1"/>
      <c r="M113" s="1"/>
      <c r="O113" s="16"/>
    </row>
    <row r="114" spans="2:15" x14ac:dyDescent="0.25">
      <c r="B114"/>
      <c r="C114"/>
      <c r="D114"/>
      <c r="E114" s="1"/>
      <c r="H114" s="1"/>
      <c r="I114" s="1"/>
      <c r="K114" s="1"/>
      <c r="L114" s="1"/>
      <c r="M114" s="1"/>
      <c r="O114" s="16"/>
    </row>
    <row r="115" spans="2:15" x14ac:dyDescent="0.25">
      <c r="B115"/>
      <c r="C115"/>
      <c r="D115"/>
      <c r="E115" s="1"/>
      <c r="H115" s="1"/>
      <c r="I115" s="1"/>
      <c r="K115" s="1"/>
      <c r="L115" s="1"/>
      <c r="M115" s="1"/>
      <c r="O115" s="16"/>
    </row>
    <row r="116" spans="2:15" x14ac:dyDescent="0.25">
      <c r="B116"/>
      <c r="C116"/>
      <c r="D116"/>
      <c r="E116" s="1"/>
      <c r="H116" s="1"/>
      <c r="I116" s="1"/>
      <c r="K116" s="1"/>
      <c r="L116" s="1"/>
      <c r="M116" s="1"/>
      <c r="O116" s="16"/>
    </row>
    <row r="117" spans="2:15" x14ac:dyDescent="0.25">
      <c r="B117"/>
      <c r="C117"/>
      <c r="D117"/>
      <c r="E117" s="1"/>
      <c r="H117" s="1"/>
      <c r="I117" s="1"/>
      <c r="K117" s="1"/>
      <c r="L117" s="1"/>
      <c r="M117" s="1"/>
      <c r="O117" s="16"/>
    </row>
    <row r="118" spans="2:15" x14ac:dyDescent="0.25">
      <c r="B118"/>
      <c r="C118"/>
      <c r="D118"/>
      <c r="E118" s="1"/>
      <c r="H118" s="1"/>
      <c r="I118" s="1"/>
      <c r="K118" s="1"/>
      <c r="L118" s="1"/>
      <c r="M118" s="1"/>
      <c r="O118" s="16"/>
    </row>
    <row r="119" spans="2:15" x14ac:dyDescent="0.25">
      <c r="B119"/>
      <c r="C119"/>
      <c r="D119"/>
      <c r="E119" s="1"/>
      <c r="H119" s="1"/>
      <c r="I119" s="1"/>
      <c r="K119" s="1"/>
      <c r="L119" s="1"/>
      <c r="M119" s="1"/>
      <c r="O119" s="16"/>
    </row>
    <row r="120" spans="2:15" x14ac:dyDescent="0.25">
      <c r="B120"/>
      <c r="C120"/>
      <c r="D120"/>
      <c r="E120" s="1"/>
      <c r="H120" s="1"/>
      <c r="I120" s="1"/>
      <c r="K120" s="1"/>
      <c r="L120" s="1"/>
      <c r="M120" s="1"/>
      <c r="O120" s="16"/>
    </row>
    <row r="121" spans="2:15" x14ac:dyDescent="0.25">
      <c r="B121"/>
      <c r="C121"/>
      <c r="D121"/>
      <c r="E121" s="1"/>
      <c r="H121" s="1"/>
      <c r="I121" s="1"/>
      <c r="K121" s="1"/>
      <c r="L121" s="1"/>
      <c r="M121" s="1"/>
      <c r="O121" s="16"/>
    </row>
    <row r="122" spans="2:15" x14ac:dyDescent="0.25">
      <c r="B122"/>
      <c r="C122"/>
      <c r="D122"/>
      <c r="E122" s="1"/>
      <c r="H122" s="1"/>
      <c r="I122"/>
      <c r="K122" s="1"/>
      <c r="L122" s="1"/>
      <c r="M122" s="1"/>
    </row>
    <row r="123" spans="2:15" x14ac:dyDescent="0.25">
      <c r="B123"/>
      <c r="C123"/>
      <c r="D123"/>
      <c r="E123" s="1"/>
      <c r="H123" s="1"/>
      <c r="I123"/>
      <c r="K123" s="1"/>
      <c r="L123" s="1"/>
      <c r="M123" s="1"/>
    </row>
    <row r="124" spans="2:15" x14ac:dyDescent="0.25">
      <c r="B124"/>
      <c r="C124"/>
      <c r="D124"/>
      <c r="E124" s="1"/>
      <c r="H124" s="1"/>
      <c r="I124"/>
      <c r="K124" s="1"/>
      <c r="L124" s="1"/>
      <c r="M124" s="1"/>
    </row>
    <row r="125" spans="2:15" x14ac:dyDescent="0.25">
      <c r="B125"/>
      <c r="C125"/>
      <c r="D125"/>
      <c r="E125" s="1"/>
      <c r="H125" s="1"/>
      <c r="I125"/>
      <c r="K125" s="1"/>
      <c r="L125" s="1"/>
      <c r="M125" s="1"/>
    </row>
    <row r="126" spans="2:15" x14ac:dyDescent="0.25">
      <c r="B126"/>
      <c r="C126"/>
      <c r="D126"/>
      <c r="E126" s="1"/>
      <c r="H126" s="1"/>
      <c r="I126"/>
      <c r="K126" s="1"/>
      <c r="L126" s="1"/>
      <c r="M126" s="1"/>
    </row>
    <row r="127" spans="2:15" x14ac:dyDescent="0.25">
      <c r="B127"/>
      <c r="C127"/>
      <c r="D127"/>
      <c r="E127" s="1"/>
      <c r="H127" s="1"/>
      <c r="I127"/>
      <c r="K127" s="1"/>
      <c r="L127" s="1"/>
      <c r="M127" s="1"/>
    </row>
    <row r="128" spans="2:15" x14ac:dyDescent="0.25">
      <c r="B128"/>
      <c r="C128"/>
      <c r="D128"/>
      <c r="E128" s="1"/>
      <c r="H128" s="1"/>
      <c r="I128"/>
      <c r="K128" s="1"/>
      <c r="L128" s="1"/>
      <c r="M128" s="1"/>
    </row>
    <row r="129" spans="2:13" x14ac:dyDescent="0.25">
      <c r="B129"/>
      <c r="C129"/>
      <c r="D129"/>
      <c r="E129" s="1"/>
      <c r="H129" s="1"/>
      <c r="I129"/>
      <c r="K129" s="1"/>
      <c r="L129" s="1"/>
      <c r="M129" s="1"/>
    </row>
    <row r="130" spans="2:13" x14ac:dyDescent="0.25">
      <c r="B130"/>
      <c r="C130"/>
      <c r="D130"/>
      <c r="E130" s="1"/>
      <c r="H130" s="1"/>
      <c r="I130"/>
      <c r="K130" s="1"/>
      <c r="L130" s="1"/>
      <c r="M130" s="1"/>
    </row>
    <row r="131" spans="2:13" x14ac:dyDescent="0.25">
      <c r="B131"/>
      <c r="C131"/>
      <c r="D131"/>
      <c r="E131" s="1"/>
      <c r="H131" s="1"/>
      <c r="I131"/>
      <c r="K131" s="1"/>
      <c r="L131" s="1"/>
      <c r="M131" s="1"/>
    </row>
    <row r="132" spans="2:13" x14ac:dyDescent="0.25">
      <c r="B132"/>
      <c r="C132"/>
      <c r="D132"/>
      <c r="E132" s="1"/>
      <c r="H132" s="1"/>
      <c r="I132"/>
      <c r="K132" s="1"/>
      <c r="L132" s="1"/>
      <c r="M132" s="1"/>
    </row>
    <row r="133" spans="2:13" x14ac:dyDescent="0.25">
      <c r="B133"/>
      <c r="C133"/>
      <c r="D133"/>
      <c r="E133" s="1"/>
      <c r="H133" s="1"/>
      <c r="I133"/>
      <c r="K133" s="1"/>
      <c r="L133" s="1"/>
      <c r="M133" s="1"/>
    </row>
    <row r="134" spans="2:13" x14ac:dyDescent="0.25">
      <c r="B134"/>
      <c r="C134"/>
      <c r="D134"/>
      <c r="E134" s="1"/>
      <c r="H134" s="1"/>
      <c r="I134"/>
      <c r="K134" s="1"/>
      <c r="L134" s="1"/>
      <c r="M134" s="1"/>
    </row>
    <row r="135" spans="2:13" x14ac:dyDescent="0.25">
      <c r="B135"/>
      <c r="C135"/>
      <c r="D135"/>
      <c r="E135" s="1"/>
      <c r="H135" s="1"/>
      <c r="I135"/>
      <c r="K135" s="1"/>
      <c r="L135" s="1"/>
      <c r="M135" s="1"/>
    </row>
    <row r="136" spans="2:13" x14ac:dyDescent="0.25">
      <c r="B136"/>
      <c r="C136"/>
      <c r="D136"/>
      <c r="E136" s="1"/>
      <c r="H136" s="1"/>
      <c r="I136"/>
      <c r="K136" s="1"/>
      <c r="L136" s="1"/>
      <c r="M136" s="1"/>
    </row>
    <row r="137" spans="2:13" x14ac:dyDescent="0.25">
      <c r="B137"/>
      <c r="C137"/>
      <c r="D137"/>
      <c r="E137" s="1"/>
      <c r="H137" s="1"/>
      <c r="I137"/>
      <c r="K137" s="1"/>
      <c r="L137" s="1"/>
      <c r="M137" s="1"/>
    </row>
    <row r="138" spans="2:13" x14ac:dyDescent="0.25">
      <c r="B138"/>
      <c r="C138"/>
      <c r="D138"/>
      <c r="E138" s="1"/>
      <c r="H138" s="1"/>
      <c r="I138"/>
      <c r="K138" s="1"/>
      <c r="L138" s="1"/>
      <c r="M138" s="1"/>
    </row>
    <row r="139" spans="2:13" x14ac:dyDescent="0.25">
      <c r="B139"/>
      <c r="C139"/>
      <c r="D139"/>
      <c r="E139" s="1"/>
      <c r="H139" s="1"/>
      <c r="I139"/>
      <c r="K139" s="1"/>
      <c r="L139" s="1"/>
      <c r="M139" s="1"/>
    </row>
    <row r="140" spans="2:13" x14ac:dyDescent="0.25">
      <c r="B140"/>
      <c r="C140"/>
      <c r="D140"/>
      <c r="E140" s="1"/>
      <c r="H140" s="1"/>
      <c r="I140"/>
      <c r="K140" s="1"/>
      <c r="L140" s="1"/>
      <c r="M140" s="1"/>
    </row>
    <row r="141" spans="2:13" x14ac:dyDescent="0.25">
      <c r="B141"/>
      <c r="C141"/>
      <c r="D141"/>
      <c r="E141" s="1"/>
      <c r="H141" s="1"/>
      <c r="I141"/>
      <c r="K141" s="1"/>
      <c r="L141" s="1"/>
      <c r="M141" s="1"/>
    </row>
    <row r="142" spans="2:13" x14ac:dyDescent="0.25">
      <c r="B142"/>
      <c r="C142"/>
      <c r="D142"/>
      <c r="E142" s="1"/>
      <c r="H142" s="1"/>
      <c r="I142"/>
      <c r="K142" s="1"/>
      <c r="L142" s="1"/>
      <c r="M142" s="1"/>
    </row>
    <row r="143" spans="2:13" x14ac:dyDescent="0.25">
      <c r="B143"/>
      <c r="C143"/>
      <c r="D143"/>
      <c r="E143" s="1"/>
      <c r="H143" s="1"/>
      <c r="I143"/>
      <c r="K143" s="1"/>
      <c r="L143" s="1"/>
      <c r="M143" s="1"/>
    </row>
    <row r="144" spans="2:13" x14ac:dyDescent="0.25">
      <c r="B144"/>
      <c r="C144"/>
      <c r="D144"/>
      <c r="E144" s="1"/>
      <c r="H144" s="1"/>
      <c r="I144"/>
      <c r="K144" s="1"/>
      <c r="L144" s="1"/>
      <c r="M144" s="1"/>
    </row>
    <row r="145" spans="2:13" x14ac:dyDescent="0.25">
      <c r="B145"/>
      <c r="C145"/>
      <c r="D145"/>
      <c r="E145" s="1"/>
      <c r="H145" s="1"/>
      <c r="I145"/>
      <c r="K145" s="1"/>
      <c r="L145" s="1"/>
      <c r="M145" s="1"/>
    </row>
    <row r="146" spans="2:13" x14ac:dyDescent="0.25">
      <c r="B146"/>
      <c r="C146"/>
      <c r="D146"/>
      <c r="E146" s="1"/>
      <c r="H146" s="1"/>
      <c r="I146"/>
      <c r="K146" s="1"/>
      <c r="L146" s="1"/>
      <c r="M146" s="1"/>
    </row>
    <row r="147" spans="2:13" x14ac:dyDescent="0.25">
      <c r="B147"/>
      <c r="C147"/>
      <c r="D147"/>
      <c r="E147" s="1"/>
      <c r="H147" s="1"/>
      <c r="I147"/>
      <c r="K147" s="1"/>
      <c r="L147" s="1"/>
      <c r="M147" s="1"/>
    </row>
    <row r="148" spans="2:13" x14ac:dyDescent="0.25">
      <c r="B148"/>
      <c r="C148"/>
      <c r="D148"/>
      <c r="E148" s="1"/>
      <c r="H148" s="1"/>
      <c r="I148"/>
      <c r="K148" s="1"/>
      <c r="L148" s="1"/>
      <c r="M148" s="1"/>
    </row>
    <row r="149" spans="2:13" x14ac:dyDescent="0.25">
      <c r="B149"/>
      <c r="C149"/>
      <c r="D149"/>
      <c r="E149" s="1"/>
      <c r="H149" s="1"/>
      <c r="I149"/>
      <c r="K149" s="1"/>
      <c r="L149" s="1"/>
      <c r="M149" s="1"/>
    </row>
    <row r="150" spans="2:13" x14ac:dyDescent="0.25">
      <c r="B150"/>
      <c r="C150"/>
      <c r="D150"/>
      <c r="E150" s="1"/>
      <c r="H150" s="1"/>
      <c r="I150"/>
      <c r="K150" s="1"/>
      <c r="L150" s="1"/>
      <c r="M150" s="1"/>
    </row>
    <row r="151" spans="2:13" x14ac:dyDescent="0.25">
      <c r="B151"/>
      <c r="C151"/>
      <c r="D151"/>
      <c r="E151" s="1"/>
      <c r="H151" s="1"/>
      <c r="I151"/>
      <c r="K151" s="1"/>
      <c r="L151" s="1"/>
      <c r="M151" s="1"/>
    </row>
    <row r="152" spans="2:13" x14ac:dyDescent="0.25">
      <c r="B152"/>
      <c r="C152"/>
      <c r="D152"/>
      <c r="E152" s="1"/>
      <c r="H152" s="1"/>
      <c r="I152"/>
      <c r="K152" s="1"/>
      <c r="L152" s="1"/>
      <c r="M152" s="1"/>
    </row>
    <row r="153" spans="2:13" x14ac:dyDescent="0.25">
      <c r="B153"/>
      <c r="C153"/>
      <c r="D153"/>
      <c r="E153" s="1"/>
      <c r="H153" s="1"/>
      <c r="I153"/>
      <c r="K153" s="1"/>
      <c r="L153" s="1"/>
      <c r="M153" s="1"/>
    </row>
    <row r="154" spans="2:13" x14ac:dyDescent="0.25">
      <c r="B154"/>
      <c r="C154"/>
      <c r="D154"/>
      <c r="E154" s="1"/>
      <c r="H154" s="1"/>
      <c r="I154"/>
      <c r="K154" s="1"/>
      <c r="L154" s="1"/>
      <c r="M154" s="1"/>
    </row>
    <row r="155" spans="2:13" x14ac:dyDescent="0.25">
      <c r="B155"/>
      <c r="C155"/>
      <c r="D155"/>
      <c r="E155" s="1"/>
      <c r="H155" s="1"/>
      <c r="I155"/>
      <c r="K155" s="1"/>
      <c r="L155" s="1"/>
      <c r="M155" s="1"/>
    </row>
    <row r="156" spans="2:13" x14ac:dyDescent="0.25">
      <c r="B156"/>
      <c r="C156"/>
      <c r="D156"/>
      <c r="E156" s="1"/>
      <c r="H156" s="1"/>
      <c r="I156"/>
      <c r="K156" s="1"/>
      <c r="L156" s="1"/>
      <c r="M156" s="1"/>
    </row>
    <row r="157" spans="2:13" x14ac:dyDescent="0.25">
      <c r="B157"/>
      <c r="C157"/>
      <c r="D157"/>
      <c r="E157" s="1"/>
      <c r="H157" s="1"/>
      <c r="I157"/>
      <c r="K157" s="1"/>
      <c r="L157" s="1"/>
      <c r="M157" s="1"/>
    </row>
    <row r="158" spans="2:13" x14ac:dyDescent="0.25">
      <c r="B158"/>
      <c r="C158"/>
      <c r="D158"/>
      <c r="E158" s="1"/>
      <c r="H158" s="1"/>
      <c r="I158"/>
      <c r="K158" s="1"/>
      <c r="L158" s="1"/>
      <c r="M158" s="1"/>
    </row>
    <row r="159" spans="2:13" x14ac:dyDescent="0.25">
      <c r="B159"/>
      <c r="C159"/>
      <c r="D159"/>
      <c r="E159" s="1"/>
      <c r="H159" s="1"/>
      <c r="I159"/>
      <c r="K159" s="1"/>
      <c r="L159" s="1"/>
      <c r="M159" s="1"/>
    </row>
    <row r="160" spans="2:13" x14ac:dyDescent="0.25">
      <c r="B160"/>
      <c r="C160"/>
      <c r="D160"/>
      <c r="E160" s="1"/>
      <c r="H160" s="1"/>
      <c r="I160"/>
      <c r="K160" s="1"/>
      <c r="L160" s="1"/>
      <c r="M160" s="1"/>
    </row>
    <row r="161" spans="2:13" x14ac:dyDescent="0.25">
      <c r="B161"/>
      <c r="C161"/>
      <c r="D161"/>
      <c r="E161" s="1"/>
      <c r="H161" s="1"/>
      <c r="I161"/>
      <c r="K161" s="1"/>
      <c r="L161" s="1"/>
      <c r="M161" s="1"/>
    </row>
    <row r="162" spans="2:13" x14ac:dyDescent="0.25">
      <c r="B162"/>
      <c r="C162"/>
      <c r="D162"/>
      <c r="E162" s="1"/>
      <c r="H162" s="1"/>
      <c r="I162"/>
      <c r="K162" s="1"/>
      <c r="L162" s="1"/>
      <c r="M162" s="1"/>
    </row>
    <row r="163" spans="2:13" x14ac:dyDescent="0.25">
      <c r="B163"/>
      <c r="C163"/>
      <c r="D163"/>
      <c r="E163" s="1"/>
      <c r="H163" s="1"/>
      <c r="I163"/>
      <c r="K163" s="1"/>
      <c r="L163" s="1"/>
      <c r="M163" s="1"/>
    </row>
    <row r="164" spans="2:13" x14ac:dyDescent="0.25">
      <c r="B164"/>
      <c r="C164"/>
      <c r="D164"/>
      <c r="E164" s="1"/>
      <c r="H164" s="1"/>
      <c r="I164"/>
      <c r="K164" s="1"/>
      <c r="L164" s="1"/>
      <c r="M164" s="1"/>
    </row>
    <row r="165" spans="2:13" x14ac:dyDescent="0.25">
      <c r="B165"/>
      <c r="C165"/>
      <c r="D165"/>
      <c r="E165" s="1"/>
      <c r="H165" s="1"/>
      <c r="I165"/>
      <c r="K165" s="1"/>
      <c r="L165" s="1"/>
      <c r="M165" s="1"/>
    </row>
    <row r="166" spans="2:13" x14ac:dyDescent="0.25">
      <c r="B166"/>
      <c r="C166"/>
      <c r="D166"/>
      <c r="E166" s="1"/>
      <c r="H166" s="1"/>
      <c r="I166"/>
      <c r="K166" s="1"/>
      <c r="L166" s="1"/>
      <c r="M166" s="1"/>
    </row>
    <row r="167" spans="2:13" x14ac:dyDescent="0.25">
      <c r="B167"/>
      <c r="C167"/>
      <c r="D167"/>
      <c r="E167" s="1"/>
      <c r="H167" s="1"/>
      <c r="I167"/>
      <c r="K167" s="1"/>
      <c r="L167" s="1"/>
      <c r="M167" s="1"/>
    </row>
    <row r="168" spans="2:13" x14ac:dyDescent="0.25">
      <c r="B168"/>
      <c r="C168"/>
      <c r="D168"/>
      <c r="E168" s="1"/>
      <c r="H168" s="1"/>
      <c r="I168"/>
      <c r="K168" s="1"/>
      <c r="L168" s="1"/>
      <c r="M168" s="1"/>
    </row>
    <row r="169" spans="2:13" x14ac:dyDescent="0.25">
      <c r="B169"/>
      <c r="C169"/>
      <c r="D169"/>
      <c r="E169" s="1"/>
      <c r="H169" s="1"/>
      <c r="I169"/>
      <c r="K169" s="1"/>
      <c r="L169" s="1"/>
      <c r="M169" s="1"/>
    </row>
    <row r="170" spans="2:13" x14ac:dyDescent="0.25">
      <c r="B170"/>
      <c r="C170"/>
      <c r="D170"/>
      <c r="E170" s="1"/>
      <c r="H170" s="1"/>
      <c r="I170"/>
      <c r="K170" s="1"/>
      <c r="L170" s="1"/>
      <c r="M170" s="1"/>
    </row>
    <row r="171" spans="2:13" x14ac:dyDescent="0.25">
      <c r="B171"/>
      <c r="C171"/>
      <c r="D171"/>
      <c r="E171" s="1"/>
      <c r="H171" s="1"/>
      <c r="I171"/>
      <c r="K171" s="1"/>
      <c r="L171" s="1"/>
      <c r="M171" s="1"/>
    </row>
    <row r="172" spans="2:13" x14ac:dyDescent="0.25">
      <c r="B172"/>
      <c r="C172"/>
      <c r="D172"/>
      <c r="E172" s="1"/>
      <c r="H172" s="1"/>
      <c r="I172"/>
      <c r="K172" s="1"/>
      <c r="L172" s="1"/>
      <c r="M172" s="1"/>
    </row>
    <row r="173" spans="2:13" x14ac:dyDescent="0.25">
      <c r="B173"/>
      <c r="C173"/>
      <c r="D173"/>
      <c r="E173" s="1"/>
      <c r="H173" s="1"/>
      <c r="I173"/>
      <c r="K173" s="1"/>
      <c r="L173" s="1"/>
      <c r="M173" s="1"/>
    </row>
    <row r="174" spans="2:13" x14ac:dyDescent="0.25">
      <c r="B174"/>
      <c r="C174"/>
      <c r="D174"/>
      <c r="E174" s="1"/>
      <c r="H174" s="1"/>
      <c r="I174"/>
      <c r="K174" s="1"/>
      <c r="L174" s="1"/>
      <c r="M174" s="1"/>
    </row>
    <row r="175" spans="2:13" x14ac:dyDescent="0.25">
      <c r="B175"/>
      <c r="C175"/>
      <c r="D175"/>
      <c r="E175" s="1"/>
      <c r="H175" s="1"/>
      <c r="I175"/>
      <c r="K175" s="1"/>
      <c r="L175" s="1"/>
      <c r="M175" s="1"/>
    </row>
    <row r="176" spans="2:13" x14ac:dyDescent="0.25">
      <c r="B176"/>
      <c r="C176"/>
      <c r="D176"/>
      <c r="E176" s="1"/>
      <c r="H176" s="1"/>
      <c r="I176"/>
      <c r="K176" s="1"/>
      <c r="L176" s="1"/>
      <c r="M176" s="1"/>
    </row>
    <row r="177" spans="2:13" x14ac:dyDescent="0.25">
      <c r="B177"/>
      <c r="C177"/>
      <c r="D177"/>
      <c r="E177" s="1"/>
      <c r="H177" s="1"/>
      <c r="I177"/>
      <c r="K177" s="1"/>
      <c r="L177" s="1"/>
      <c r="M177" s="1"/>
    </row>
    <row r="178" spans="2:13" x14ac:dyDescent="0.25">
      <c r="B178"/>
      <c r="C178"/>
      <c r="D178"/>
      <c r="E178" s="1"/>
      <c r="H178" s="1"/>
      <c r="I178"/>
      <c r="K178" s="1"/>
      <c r="L178" s="1"/>
      <c r="M178" s="1"/>
    </row>
    <row r="179" spans="2:13" x14ac:dyDescent="0.25">
      <c r="B179"/>
      <c r="C179"/>
      <c r="D179"/>
      <c r="E179" s="1"/>
      <c r="H179" s="1"/>
      <c r="I179"/>
      <c r="K179" s="1"/>
      <c r="L179" s="1"/>
      <c r="M179" s="1"/>
    </row>
    <row r="180" spans="2:13" x14ac:dyDescent="0.25">
      <c r="B180"/>
      <c r="C180"/>
      <c r="D180"/>
      <c r="E180" s="1"/>
      <c r="H180" s="1"/>
      <c r="I180"/>
      <c r="K180" s="1"/>
      <c r="L180" s="1"/>
      <c r="M180" s="1"/>
    </row>
    <row r="181" spans="2:13" x14ac:dyDescent="0.25">
      <c r="B181"/>
      <c r="C181"/>
      <c r="D181"/>
      <c r="E181" s="1"/>
      <c r="H181" s="1"/>
      <c r="I181"/>
      <c r="K181" s="1"/>
      <c r="L181" s="1"/>
      <c r="M181" s="1"/>
    </row>
    <row r="182" spans="2:13" x14ac:dyDescent="0.25">
      <c r="B182"/>
      <c r="C182"/>
      <c r="D182"/>
      <c r="E182" s="1"/>
      <c r="H182" s="1"/>
      <c r="I182"/>
      <c r="K182" s="1"/>
      <c r="L182" s="1"/>
      <c r="M182" s="1"/>
    </row>
    <row r="183" spans="2:13" x14ac:dyDescent="0.25">
      <c r="B183"/>
      <c r="C183"/>
      <c r="D183"/>
      <c r="E183" s="1"/>
      <c r="H183" s="1"/>
      <c r="I183"/>
      <c r="K183" s="1"/>
      <c r="L183" s="1"/>
      <c r="M183" s="1"/>
    </row>
    <row r="184" spans="2:13" x14ac:dyDescent="0.25">
      <c r="B184"/>
      <c r="C184"/>
      <c r="D184"/>
      <c r="E184" s="1"/>
      <c r="H184" s="1"/>
      <c r="I184"/>
      <c r="K184" s="1"/>
      <c r="L184" s="1"/>
      <c r="M184" s="1"/>
    </row>
    <row r="185" spans="2:13" x14ac:dyDescent="0.25">
      <c r="B185"/>
      <c r="C185"/>
      <c r="D185"/>
      <c r="E185" s="1"/>
      <c r="H185" s="1"/>
      <c r="I185"/>
      <c r="K185" s="1"/>
      <c r="L185" s="1"/>
      <c r="M185" s="1"/>
    </row>
    <row r="186" spans="2:13" x14ac:dyDescent="0.25">
      <c r="B186"/>
      <c r="C186"/>
      <c r="D186"/>
      <c r="E186" s="1"/>
      <c r="H186" s="1"/>
      <c r="I186"/>
      <c r="K186" s="1"/>
      <c r="L186" s="1"/>
      <c r="M186" s="1"/>
    </row>
    <row r="187" spans="2:13" x14ac:dyDescent="0.25">
      <c r="B187"/>
      <c r="C187"/>
      <c r="D187"/>
      <c r="E187" s="1"/>
      <c r="H187" s="1"/>
      <c r="I187"/>
      <c r="K187" s="1"/>
      <c r="L187" s="1"/>
      <c r="M187" s="1"/>
    </row>
    <row r="188" spans="2:13" x14ac:dyDescent="0.25">
      <c r="B188"/>
      <c r="C188"/>
      <c r="D188"/>
      <c r="E188" s="1"/>
      <c r="H188" s="1"/>
      <c r="I188"/>
      <c r="K188" s="1"/>
      <c r="L188" s="1"/>
      <c r="M188" s="1"/>
    </row>
    <row r="189" spans="2:13" x14ac:dyDescent="0.25">
      <c r="B189"/>
      <c r="C189"/>
      <c r="D189"/>
      <c r="E189" s="1"/>
      <c r="H189" s="1"/>
      <c r="I189"/>
      <c r="K189" s="1"/>
      <c r="L189" s="1"/>
      <c r="M189" s="1"/>
    </row>
    <row r="190" spans="2:13" x14ac:dyDescent="0.25">
      <c r="B190"/>
      <c r="C190"/>
      <c r="D190"/>
      <c r="E190" s="1"/>
      <c r="H190" s="1"/>
      <c r="I190"/>
      <c r="K190" s="1"/>
      <c r="L190" s="1"/>
      <c r="M190" s="1"/>
    </row>
    <row r="191" spans="2:13" x14ac:dyDescent="0.25">
      <c r="B191"/>
      <c r="C191"/>
      <c r="D191"/>
      <c r="E191" s="1"/>
      <c r="H191" s="1"/>
      <c r="I191"/>
      <c r="K191" s="1"/>
      <c r="L191" s="1"/>
      <c r="M191" s="1"/>
    </row>
    <row r="192" spans="2:13" x14ac:dyDescent="0.25">
      <c r="B192"/>
      <c r="C192"/>
      <c r="D192"/>
      <c r="E192" s="1"/>
      <c r="H192" s="1"/>
      <c r="I192"/>
      <c r="K192" s="1"/>
      <c r="L192" s="1"/>
      <c r="M192" s="1"/>
    </row>
    <row r="193" spans="2:13" x14ac:dyDescent="0.25">
      <c r="B193"/>
      <c r="C193"/>
      <c r="D193"/>
      <c r="E193" s="1"/>
      <c r="H193" s="1"/>
      <c r="I193"/>
      <c r="K193" s="1"/>
      <c r="L193" s="1"/>
      <c r="M193" s="1"/>
    </row>
    <row r="194" spans="2:13" x14ac:dyDescent="0.25">
      <c r="B194"/>
      <c r="C194"/>
      <c r="D194"/>
      <c r="E194" s="1"/>
      <c r="H194" s="1"/>
      <c r="I194"/>
      <c r="K194" s="1"/>
      <c r="L194" s="1"/>
      <c r="M194" s="1"/>
    </row>
    <row r="195" spans="2:13" x14ac:dyDescent="0.25">
      <c r="B195"/>
      <c r="C195"/>
      <c r="D195"/>
      <c r="E195" s="1"/>
      <c r="H195" s="1"/>
      <c r="I195"/>
      <c r="K195" s="1"/>
      <c r="L195" s="1"/>
      <c r="M195" s="1"/>
    </row>
    <row r="196" spans="2:13" x14ac:dyDescent="0.25">
      <c r="B196"/>
      <c r="C196"/>
      <c r="D196"/>
      <c r="E196" s="1"/>
      <c r="H196" s="1"/>
      <c r="I196"/>
      <c r="K196" s="1"/>
      <c r="L196" s="1"/>
      <c r="M196" s="1"/>
    </row>
    <row r="197" spans="2:13" x14ac:dyDescent="0.25">
      <c r="B197"/>
      <c r="C197"/>
      <c r="D197"/>
      <c r="E197" s="1"/>
      <c r="H197" s="1"/>
      <c r="I197"/>
      <c r="K197" s="1"/>
      <c r="L197" s="1"/>
      <c r="M197" s="1"/>
    </row>
    <row r="198" spans="2:13" x14ac:dyDescent="0.25">
      <c r="B198"/>
      <c r="C198"/>
      <c r="D198"/>
      <c r="E198" s="1"/>
      <c r="H198" s="1"/>
      <c r="I198"/>
      <c r="K198" s="1"/>
      <c r="L198" s="1"/>
      <c r="M198" s="1"/>
    </row>
    <row r="199" spans="2:13" x14ac:dyDescent="0.25">
      <c r="B199"/>
      <c r="C199"/>
      <c r="D199"/>
      <c r="E199" s="1"/>
      <c r="H199" s="1"/>
      <c r="I199"/>
      <c r="K199" s="1"/>
      <c r="L199" s="1"/>
      <c r="M199" s="1"/>
    </row>
    <row r="200" spans="2:13" x14ac:dyDescent="0.25">
      <c r="B200"/>
      <c r="C200"/>
      <c r="D200"/>
      <c r="E200" s="1"/>
      <c r="H200" s="1"/>
      <c r="I200"/>
      <c r="K200" s="1"/>
      <c r="L200" s="1"/>
      <c r="M200" s="1"/>
    </row>
    <row r="201" spans="2:13" x14ac:dyDescent="0.25">
      <c r="B201"/>
      <c r="C201"/>
      <c r="D201"/>
      <c r="E201" s="1"/>
      <c r="H201" s="1"/>
      <c r="I201"/>
      <c r="K201" s="1"/>
      <c r="L201" s="1"/>
      <c r="M201" s="1"/>
    </row>
    <row r="202" spans="2:13" x14ac:dyDescent="0.25">
      <c r="B202"/>
      <c r="C202"/>
      <c r="D202"/>
      <c r="E202" s="1"/>
      <c r="H202" s="1"/>
      <c r="I202"/>
      <c r="K202" s="1"/>
      <c r="L202" s="1"/>
      <c r="M202" s="1"/>
    </row>
    <row r="203" spans="2:13" x14ac:dyDescent="0.25">
      <c r="B203"/>
      <c r="C203"/>
      <c r="D203"/>
      <c r="E203" s="1"/>
      <c r="H203" s="1"/>
      <c r="I203"/>
      <c r="K203" s="1"/>
      <c r="L203" s="1"/>
      <c r="M203" s="1"/>
    </row>
    <row r="204" spans="2:13" x14ac:dyDescent="0.25">
      <c r="B204"/>
      <c r="C204"/>
      <c r="D204"/>
      <c r="E204" s="1"/>
      <c r="H204" s="1"/>
      <c r="I204"/>
      <c r="K204" s="1"/>
      <c r="L204" s="1"/>
      <c r="M204" s="1"/>
    </row>
    <row r="205" spans="2:13" x14ac:dyDescent="0.25">
      <c r="B205"/>
      <c r="C205"/>
      <c r="D205"/>
      <c r="E205" s="1"/>
      <c r="H205" s="1"/>
      <c r="I205"/>
      <c r="K205" s="1"/>
      <c r="L205" s="1"/>
      <c r="M205" s="1"/>
    </row>
    <row r="206" spans="2:13" x14ac:dyDescent="0.25">
      <c r="B206"/>
      <c r="C206"/>
      <c r="D206"/>
      <c r="E206" s="1"/>
      <c r="H206" s="1"/>
      <c r="I206"/>
      <c r="K206" s="1"/>
      <c r="L206" s="1"/>
      <c r="M206" s="1"/>
    </row>
    <row r="207" spans="2:13" x14ac:dyDescent="0.25">
      <c r="B207"/>
      <c r="C207"/>
      <c r="D207"/>
      <c r="E207" s="1"/>
      <c r="H207" s="1"/>
      <c r="I207"/>
      <c r="K207" s="1"/>
      <c r="L207" s="1"/>
      <c r="M207" s="1"/>
    </row>
    <row r="208" spans="2:13" x14ac:dyDescent="0.25">
      <c r="B208"/>
      <c r="C208"/>
      <c r="D208"/>
      <c r="E208" s="1"/>
      <c r="H208" s="1"/>
      <c r="I208"/>
      <c r="K208" s="1"/>
      <c r="L208" s="1"/>
      <c r="M208" s="1"/>
    </row>
    <row r="209" spans="2:13" x14ac:dyDescent="0.25">
      <c r="B209"/>
      <c r="C209"/>
      <c r="D209"/>
      <c r="E209" s="1"/>
      <c r="H209" s="1"/>
      <c r="I209"/>
      <c r="K209" s="1"/>
      <c r="L209" s="1"/>
      <c r="M209" s="1"/>
    </row>
    <row r="210" spans="2:13" x14ac:dyDescent="0.25">
      <c r="B210"/>
      <c r="C210"/>
      <c r="D210"/>
      <c r="E210" s="1"/>
      <c r="H210" s="1"/>
      <c r="I210"/>
      <c r="K210" s="1"/>
      <c r="L210" s="1"/>
      <c r="M210" s="1"/>
    </row>
    <row r="211" spans="2:13" x14ac:dyDescent="0.25">
      <c r="B211"/>
      <c r="C211"/>
      <c r="D211"/>
      <c r="E211" s="1"/>
      <c r="H211" s="1"/>
      <c r="I211"/>
      <c r="K211" s="1"/>
      <c r="L211" s="1"/>
      <c r="M211" s="1"/>
    </row>
    <row r="212" spans="2:13" x14ac:dyDescent="0.25">
      <c r="B212"/>
      <c r="C212"/>
      <c r="D212"/>
      <c r="E212" s="1"/>
      <c r="H212" s="1"/>
      <c r="I212"/>
      <c r="K212" s="1"/>
      <c r="L212" s="1"/>
      <c r="M212" s="1"/>
    </row>
    <row r="213" spans="2:13" x14ac:dyDescent="0.25">
      <c r="B213"/>
      <c r="C213"/>
      <c r="D213"/>
      <c r="E213" s="1"/>
      <c r="H213" s="1"/>
      <c r="I213"/>
      <c r="K213" s="1"/>
      <c r="L213" s="1"/>
      <c r="M213" s="1"/>
    </row>
    <row r="214" spans="2:13" x14ac:dyDescent="0.25">
      <c r="B214"/>
      <c r="C214"/>
      <c r="D214"/>
      <c r="E214" s="1"/>
      <c r="H214" s="1"/>
      <c r="I214"/>
      <c r="K214" s="1"/>
      <c r="L214" s="1"/>
      <c r="M214" s="1"/>
    </row>
    <row r="215" spans="2:13" x14ac:dyDescent="0.25">
      <c r="B215"/>
      <c r="C215"/>
      <c r="D215"/>
      <c r="E215" s="1"/>
      <c r="H215" s="1"/>
      <c r="I215"/>
      <c r="K215" s="1"/>
      <c r="L215" s="1"/>
      <c r="M215" s="1"/>
    </row>
    <row r="216" spans="2:13" x14ac:dyDescent="0.25">
      <c r="B216"/>
      <c r="C216"/>
      <c r="D216"/>
      <c r="E216" s="1"/>
      <c r="H216" s="1"/>
      <c r="I216"/>
      <c r="K216" s="1"/>
      <c r="L216" s="1"/>
      <c r="M216" s="1"/>
    </row>
    <row r="217" spans="2:13" x14ac:dyDescent="0.25">
      <c r="B217"/>
      <c r="C217"/>
      <c r="D217"/>
      <c r="E217" s="1"/>
      <c r="H217" s="1"/>
      <c r="I217"/>
      <c r="K217" s="1"/>
      <c r="L217" s="1"/>
      <c r="M217" s="1"/>
    </row>
    <row r="218" spans="2:13" x14ac:dyDescent="0.25">
      <c r="B218"/>
      <c r="C218"/>
      <c r="D218"/>
      <c r="E218" s="1"/>
      <c r="H218" s="1"/>
      <c r="I218"/>
      <c r="K218" s="1"/>
      <c r="L218" s="1"/>
      <c r="M218" s="1"/>
    </row>
    <row r="219" spans="2:13" x14ac:dyDescent="0.25">
      <c r="B219"/>
      <c r="C219"/>
      <c r="D219"/>
      <c r="E219" s="1"/>
      <c r="H219" s="1"/>
      <c r="I219"/>
      <c r="K219" s="1"/>
      <c r="L219" s="1"/>
      <c r="M219" s="1"/>
    </row>
    <row r="220" spans="2:13" x14ac:dyDescent="0.25">
      <c r="B220"/>
      <c r="C220"/>
      <c r="D220"/>
      <c r="E220" s="1"/>
      <c r="H220" s="1"/>
      <c r="I220"/>
      <c r="K220" s="1"/>
      <c r="L220" s="1"/>
      <c r="M220" s="1"/>
    </row>
    <row r="221" spans="2:13" x14ac:dyDescent="0.25">
      <c r="B221"/>
      <c r="C221"/>
      <c r="D221"/>
      <c r="E221" s="1"/>
      <c r="H221" s="1"/>
      <c r="I221"/>
      <c r="K221" s="1"/>
      <c r="L221" s="1"/>
      <c r="M221" s="1"/>
    </row>
    <row r="222" spans="2:13" x14ac:dyDescent="0.25">
      <c r="B222"/>
      <c r="C222"/>
      <c r="D222"/>
      <c r="E222" s="1"/>
      <c r="H222" s="1"/>
      <c r="I222"/>
      <c r="K222" s="1"/>
      <c r="L222" s="1"/>
      <c r="M222" s="1"/>
    </row>
    <row r="223" spans="2:13" x14ac:dyDescent="0.25">
      <c r="B223"/>
      <c r="C223"/>
      <c r="D223"/>
      <c r="E223" s="1"/>
      <c r="H223" s="1"/>
      <c r="I223"/>
      <c r="K223" s="1"/>
      <c r="L223" s="1"/>
      <c r="M223" s="1"/>
    </row>
    <row r="224" spans="2:13" x14ac:dyDescent="0.25">
      <c r="B224"/>
      <c r="C224"/>
      <c r="D224"/>
      <c r="E224" s="1"/>
      <c r="H224" s="1"/>
      <c r="I224"/>
      <c r="K224" s="1"/>
      <c r="L224" s="1"/>
      <c r="M224" s="1"/>
    </row>
    <row r="225" spans="2:13" x14ac:dyDescent="0.25">
      <c r="B225"/>
      <c r="C225"/>
      <c r="D225"/>
      <c r="E225" s="1"/>
      <c r="H225" s="1"/>
      <c r="I225"/>
      <c r="K225" s="1"/>
      <c r="L225" s="1"/>
      <c r="M225" s="1"/>
    </row>
    <row r="226" spans="2:13" x14ac:dyDescent="0.25">
      <c r="B226"/>
      <c r="C226"/>
      <c r="D226"/>
      <c r="E226" s="1"/>
      <c r="H226" s="1"/>
      <c r="I226"/>
      <c r="K226" s="1"/>
      <c r="L226" s="1"/>
      <c r="M226" s="1"/>
    </row>
    <row r="227" spans="2:13" x14ac:dyDescent="0.25">
      <c r="B227"/>
      <c r="C227"/>
      <c r="D227"/>
      <c r="E227" s="1"/>
      <c r="H227" s="1"/>
      <c r="I227"/>
      <c r="K227" s="1"/>
      <c r="L227" s="1"/>
      <c r="M227" s="1"/>
    </row>
    <row r="228" spans="2:13" x14ac:dyDescent="0.25">
      <c r="B228"/>
      <c r="C228"/>
      <c r="D228"/>
      <c r="E228" s="1"/>
      <c r="H228" s="1"/>
      <c r="I228"/>
      <c r="K228" s="1"/>
      <c r="L228" s="1"/>
      <c r="M228" s="1"/>
    </row>
    <row r="229" spans="2:13" x14ac:dyDescent="0.25">
      <c r="B229"/>
      <c r="C229"/>
      <c r="D229"/>
      <c r="E229" s="1"/>
      <c r="H229" s="1"/>
      <c r="I229"/>
      <c r="K229" s="1"/>
      <c r="L229" s="1"/>
      <c r="M229" s="1"/>
    </row>
    <row r="230" spans="2:13" x14ac:dyDescent="0.25">
      <c r="B230"/>
      <c r="C230"/>
      <c r="D230"/>
      <c r="E230" s="1"/>
      <c r="H230" s="1"/>
      <c r="I230"/>
      <c r="K230" s="1"/>
      <c r="L230" s="1"/>
      <c r="M230" s="1"/>
    </row>
    <row r="231" spans="2:13" x14ac:dyDescent="0.25">
      <c r="B231"/>
      <c r="C231"/>
      <c r="D231"/>
      <c r="E231" s="1"/>
      <c r="H231" s="1"/>
      <c r="I231"/>
      <c r="K231" s="1"/>
      <c r="L231" s="1"/>
      <c r="M231" s="1"/>
    </row>
    <row r="232" spans="2:13" x14ac:dyDescent="0.25">
      <c r="B232"/>
      <c r="C232"/>
      <c r="D232"/>
      <c r="E232" s="1"/>
      <c r="H232" s="1"/>
      <c r="I232"/>
      <c r="K232" s="1"/>
      <c r="L232" s="1"/>
      <c r="M232" s="1"/>
    </row>
    <row r="233" spans="2:13" x14ac:dyDescent="0.25">
      <c r="B233"/>
      <c r="C233"/>
      <c r="D233"/>
      <c r="E233" s="1"/>
      <c r="H233" s="1"/>
      <c r="I233"/>
      <c r="K233" s="1"/>
      <c r="L233" s="1"/>
      <c r="M233" s="1"/>
    </row>
    <row r="234" spans="2:13" x14ac:dyDescent="0.25">
      <c r="B234"/>
      <c r="C234"/>
      <c r="D234"/>
      <c r="E234" s="1"/>
      <c r="H234" s="1"/>
      <c r="I234"/>
      <c r="K234" s="1"/>
      <c r="L234" s="1"/>
      <c r="M234" s="1"/>
    </row>
    <row r="235" spans="2:13" x14ac:dyDescent="0.25">
      <c r="B235"/>
      <c r="C235"/>
      <c r="D235"/>
      <c r="E235" s="1"/>
      <c r="H235" s="1"/>
      <c r="I235"/>
      <c r="K235" s="1"/>
      <c r="L235" s="1"/>
      <c r="M235" s="1"/>
    </row>
    <row r="236" spans="2:13" x14ac:dyDescent="0.25">
      <c r="B236"/>
      <c r="C236"/>
      <c r="D236"/>
      <c r="E236" s="1"/>
      <c r="H236" s="1"/>
      <c r="I236"/>
      <c r="K236" s="1"/>
      <c r="L236" s="1"/>
      <c r="M236" s="1"/>
    </row>
    <row r="237" spans="2:13" x14ac:dyDescent="0.25">
      <c r="B237"/>
      <c r="C237"/>
      <c r="D237"/>
      <c r="E237" s="1"/>
      <c r="H237" s="1"/>
      <c r="I237"/>
      <c r="K237" s="1"/>
      <c r="L237" s="1"/>
      <c r="M237" s="1"/>
    </row>
    <row r="238" spans="2:13" x14ac:dyDescent="0.25">
      <c r="B238"/>
      <c r="C238"/>
      <c r="D238"/>
      <c r="E238" s="1"/>
      <c r="H238" s="1"/>
      <c r="I238"/>
      <c r="K238" s="1"/>
      <c r="L238" s="1"/>
      <c r="M238" s="1"/>
    </row>
    <row r="239" spans="2:13" x14ac:dyDescent="0.25">
      <c r="B239"/>
      <c r="C239"/>
      <c r="D239"/>
      <c r="E239" s="1"/>
      <c r="H239" s="1"/>
      <c r="I239"/>
      <c r="K239" s="1"/>
      <c r="L239" s="1"/>
      <c r="M239" s="1"/>
    </row>
    <row r="240" spans="2:13" x14ac:dyDescent="0.25">
      <c r="B240"/>
      <c r="C240"/>
      <c r="D240"/>
      <c r="E240" s="1"/>
      <c r="H240" s="1"/>
      <c r="I240"/>
      <c r="K240" s="1"/>
      <c r="L240" s="1"/>
      <c r="M240" s="1"/>
    </row>
    <row r="241" spans="2:13" x14ac:dyDescent="0.25">
      <c r="B241"/>
      <c r="C241"/>
      <c r="D241"/>
      <c r="E241" s="1"/>
      <c r="H241" s="1"/>
      <c r="I241"/>
      <c r="K241" s="1"/>
      <c r="L241" s="1"/>
      <c r="M241" s="1"/>
    </row>
    <row r="242" spans="2:13" x14ac:dyDescent="0.25">
      <c r="B242"/>
      <c r="C242"/>
      <c r="D242"/>
      <c r="E242" s="1"/>
      <c r="H242" s="1"/>
      <c r="I242"/>
      <c r="K242" s="1"/>
      <c r="L242" s="1"/>
      <c r="M242" s="1"/>
    </row>
    <row r="243" spans="2:13" x14ac:dyDescent="0.25">
      <c r="B243"/>
      <c r="C243"/>
      <c r="D243"/>
      <c r="E243" s="1"/>
      <c r="H243" s="1"/>
      <c r="I243"/>
      <c r="K243" s="1"/>
      <c r="L243" s="1"/>
      <c r="M243" s="1"/>
    </row>
    <row r="244" spans="2:13" x14ac:dyDescent="0.25">
      <c r="B244"/>
      <c r="C244"/>
      <c r="D244"/>
      <c r="E244" s="1"/>
      <c r="H244" s="1"/>
      <c r="I244"/>
      <c r="K244" s="1"/>
      <c r="L244" s="1"/>
      <c r="M244" s="1"/>
    </row>
    <row r="245" spans="2:13" x14ac:dyDescent="0.25">
      <c r="B245"/>
      <c r="C245"/>
      <c r="D245"/>
      <c r="E245" s="1"/>
      <c r="H245" s="1"/>
      <c r="I245"/>
      <c r="K245" s="1"/>
      <c r="L245" s="1"/>
      <c r="M245" s="1"/>
    </row>
    <row r="246" spans="2:13" x14ac:dyDescent="0.25">
      <c r="B246"/>
      <c r="C246"/>
      <c r="D246"/>
      <c r="E246" s="1"/>
      <c r="H246" s="1"/>
      <c r="I246"/>
      <c r="K246" s="1"/>
      <c r="L246" s="1"/>
      <c r="M246" s="1"/>
    </row>
    <row r="247" spans="2:13" x14ac:dyDescent="0.25">
      <c r="B247"/>
      <c r="C247"/>
      <c r="D247"/>
      <c r="E247" s="1"/>
      <c r="H247" s="1"/>
      <c r="I247"/>
      <c r="K247" s="1"/>
      <c r="L247" s="1"/>
      <c r="M247" s="1"/>
    </row>
    <row r="248" spans="2:13" x14ac:dyDescent="0.25">
      <c r="B248"/>
      <c r="C248"/>
      <c r="D248"/>
      <c r="E248" s="1"/>
      <c r="H248" s="1"/>
      <c r="I248"/>
      <c r="K248" s="1"/>
      <c r="L248" s="1"/>
      <c r="M248" s="1"/>
    </row>
    <row r="249" spans="2:13" x14ac:dyDescent="0.25">
      <c r="B249"/>
      <c r="C249"/>
      <c r="D249"/>
      <c r="E249" s="1"/>
      <c r="H249" s="1"/>
      <c r="I249"/>
      <c r="K249" s="1"/>
      <c r="L249" s="1"/>
      <c r="M249" s="1"/>
    </row>
    <row r="250" spans="2:13" x14ac:dyDescent="0.25">
      <c r="B250"/>
      <c r="C250"/>
      <c r="D250"/>
      <c r="E250" s="1"/>
      <c r="H250" s="1"/>
      <c r="I250"/>
      <c r="K250" s="1"/>
      <c r="L250" s="1"/>
      <c r="M250" s="1"/>
    </row>
    <row r="251" spans="2:13" x14ac:dyDescent="0.25">
      <c r="B251"/>
      <c r="C251"/>
      <c r="D251"/>
      <c r="E251" s="1"/>
      <c r="H251" s="1"/>
      <c r="I251"/>
      <c r="K251" s="1"/>
      <c r="L251" s="1"/>
      <c r="M251" s="1"/>
    </row>
    <row r="252" spans="2:13" x14ac:dyDescent="0.25">
      <c r="B252"/>
      <c r="C252"/>
      <c r="D252"/>
      <c r="E252" s="1"/>
      <c r="H252" s="1"/>
      <c r="I252"/>
      <c r="K252" s="1"/>
      <c r="L252" s="1"/>
      <c r="M252" s="1"/>
    </row>
    <row r="253" spans="2:13" x14ac:dyDescent="0.25">
      <c r="B253"/>
      <c r="C253"/>
      <c r="D253"/>
      <c r="E253" s="1"/>
      <c r="H253" s="1"/>
      <c r="I253"/>
      <c r="K253" s="1"/>
      <c r="L253" s="1"/>
      <c r="M253" s="1"/>
    </row>
    <row r="254" spans="2:13" x14ac:dyDescent="0.25">
      <c r="B254"/>
      <c r="C254"/>
      <c r="D254"/>
      <c r="E254" s="1"/>
      <c r="H254" s="1"/>
      <c r="I254"/>
      <c r="K254" s="1"/>
      <c r="L254" s="1"/>
      <c r="M254" s="1"/>
    </row>
    <row r="255" spans="2:13" x14ac:dyDescent="0.25">
      <c r="B255"/>
      <c r="C255"/>
      <c r="D255"/>
      <c r="E255" s="1"/>
      <c r="H255" s="1"/>
      <c r="I255"/>
      <c r="K255" s="1"/>
      <c r="L255" s="1"/>
      <c r="M255" s="1"/>
    </row>
    <row r="256" spans="2:13" x14ac:dyDescent="0.25">
      <c r="B256"/>
      <c r="C256"/>
      <c r="D256"/>
      <c r="E256" s="1"/>
      <c r="H256" s="1"/>
      <c r="I256"/>
      <c r="K256" s="1"/>
      <c r="L256" s="1"/>
      <c r="M256" s="1"/>
    </row>
    <row r="257" spans="2:13" x14ac:dyDescent="0.25">
      <c r="B257"/>
      <c r="C257"/>
      <c r="D257"/>
      <c r="E257" s="1"/>
      <c r="H257" s="1"/>
      <c r="I257"/>
      <c r="K257" s="1"/>
      <c r="L257" s="1"/>
      <c r="M257" s="1"/>
    </row>
    <row r="258" spans="2:13" x14ac:dyDescent="0.25">
      <c r="B258"/>
      <c r="C258"/>
      <c r="D258"/>
      <c r="E258" s="1"/>
      <c r="H258" s="1"/>
      <c r="I258"/>
      <c r="K258" s="1"/>
      <c r="L258" s="1"/>
      <c r="M258" s="1"/>
    </row>
    <row r="259" spans="2:13" x14ac:dyDescent="0.25">
      <c r="B259"/>
      <c r="C259"/>
      <c r="D259"/>
      <c r="E259" s="1"/>
      <c r="H259" s="1"/>
      <c r="I259"/>
      <c r="K259" s="1"/>
      <c r="L259" s="1"/>
      <c r="M259" s="1"/>
    </row>
    <row r="260" spans="2:13" x14ac:dyDescent="0.25">
      <c r="B260"/>
      <c r="C260"/>
      <c r="D260"/>
      <c r="E260" s="1"/>
      <c r="H260" s="1"/>
      <c r="I260"/>
      <c r="K260" s="1"/>
      <c r="L260" s="1"/>
      <c r="M260" s="1"/>
    </row>
    <row r="261" spans="2:13" x14ac:dyDescent="0.25">
      <c r="B261"/>
      <c r="C261"/>
      <c r="D261"/>
      <c r="E261" s="1"/>
      <c r="H261" s="1"/>
      <c r="I261"/>
      <c r="K261" s="1"/>
      <c r="L261" s="1"/>
      <c r="M261" s="1"/>
    </row>
    <row r="262" spans="2:13" x14ac:dyDescent="0.25">
      <c r="B262"/>
      <c r="C262"/>
      <c r="D262"/>
      <c r="E262" s="1"/>
      <c r="H262" s="1"/>
      <c r="I262"/>
      <c r="K262" s="1"/>
      <c r="L262" s="1"/>
      <c r="M262" s="1"/>
    </row>
    <row r="263" spans="2:13" x14ac:dyDescent="0.25">
      <c r="B263"/>
      <c r="C263"/>
      <c r="D263"/>
      <c r="E263" s="1"/>
      <c r="H263" s="1"/>
      <c r="I263"/>
      <c r="K263" s="1"/>
      <c r="L263" s="1"/>
      <c r="M263" s="1"/>
    </row>
    <row r="264" spans="2:13" x14ac:dyDescent="0.25">
      <c r="B264"/>
      <c r="C264"/>
      <c r="D264"/>
      <c r="E264" s="1"/>
      <c r="H264" s="1"/>
      <c r="I264"/>
      <c r="K264" s="1"/>
      <c r="L264" s="1"/>
      <c r="M264" s="1"/>
    </row>
    <row r="265" spans="2:13" x14ac:dyDescent="0.25">
      <c r="B265"/>
      <c r="C265"/>
      <c r="D265"/>
      <c r="E265" s="1"/>
      <c r="H265" s="1"/>
      <c r="I265"/>
      <c r="K265" s="1"/>
      <c r="L265" s="1"/>
      <c r="M265" s="1"/>
    </row>
    <row r="266" spans="2:13" x14ac:dyDescent="0.25">
      <c r="B266"/>
      <c r="C266"/>
      <c r="D266"/>
      <c r="E266" s="1"/>
      <c r="H266" s="1"/>
      <c r="I266"/>
      <c r="K266" s="1"/>
      <c r="L266" s="1"/>
      <c r="M266" s="1"/>
    </row>
    <row r="267" spans="2:13" x14ac:dyDescent="0.25">
      <c r="B267"/>
      <c r="C267"/>
      <c r="D267"/>
      <c r="E267" s="1"/>
      <c r="H267" s="1"/>
      <c r="I267"/>
      <c r="K267" s="1"/>
      <c r="L267" s="1"/>
      <c r="M267" s="1"/>
    </row>
    <row r="268" spans="2:13" x14ac:dyDescent="0.25">
      <c r="B268"/>
      <c r="C268"/>
      <c r="D268"/>
      <c r="E268" s="1"/>
      <c r="H268" s="1"/>
      <c r="I268"/>
      <c r="K268" s="1"/>
      <c r="L268" s="1"/>
      <c r="M268" s="1"/>
    </row>
    <row r="269" spans="2:13" x14ac:dyDescent="0.25">
      <c r="B269"/>
      <c r="C269"/>
      <c r="D269"/>
      <c r="E269" s="1"/>
      <c r="H269" s="1"/>
      <c r="I269"/>
      <c r="K269" s="1"/>
      <c r="L269" s="1"/>
      <c r="M269" s="1"/>
    </row>
    <row r="270" spans="2:13" x14ac:dyDescent="0.25">
      <c r="B270"/>
      <c r="C270"/>
      <c r="D270"/>
      <c r="E270" s="1"/>
      <c r="H270" s="1"/>
      <c r="I270"/>
      <c r="K270" s="1"/>
      <c r="L270" s="1"/>
      <c r="M270" s="1"/>
    </row>
    <row r="271" spans="2:13" x14ac:dyDescent="0.25">
      <c r="B271"/>
      <c r="C271"/>
      <c r="D271"/>
      <c r="E271" s="1"/>
      <c r="H271" s="1"/>
      <c r="I271"/>
      <c r="K271" s="1"/>
      <c r="L271" s="1"/>
      <c r="M271" s="1"/>
    </row>
    <row r="272" spans="2:13" x14ac:dyDescent="0.25">
      <c r="B272"/>
      <c r="C272"/>
      <c r="D272"/>
      <c r="E272" s="1"/>
      <c r="H272" s="1"/>
      <c r="I272"/>
      <c r="K272" s="1"/>
      <c r="L272" s="1"/>
      <c r="M272" s="1"/>
    </row>
    <row r="273" spans="2:13" x14ac:dyDescent="0.25">
      <c r="B273"/>
      <c r="C273"/>
      <c r="D273"/>
      <c r="E273" s="1"/>
      <c r="H273" s="1"/>
      <c r="I273"/>
      <c r="K273" s="1"/>
      <c r="L273" s="1"/>
      <c r="M273" s="1"/>
    </row>
    <row r="274" spans="2:13" x14ac:dyDescent="0.25">
      <c r="B274"/>
      <c r="C274"/>
      <c r="D274"/>
      <c r="E274" s="1"/>
      <c r="H274" s="1"/>
      <c r="I274"/>
      <c r="K274" s="1"/>
      <c r="L274" s="1"/>
      <c r="M274" s="1"/>
    </row>
    <row r="275" spans="2:13" x14ac:dyDescent="0.25">
      <c r="B275"/>
      <c r="C275"/>
      <c r="D275"/>
      <c r="E275" s="1"/>
      <c r="H275" s="1"/>
      <c r="I275"/>
      <c r="K275" s="1"/>
      <c r="L275" s="1"/>
      <c r="M275" s="1"/>
    </row>
    <row r="276" spans="2:13" x14ac:dyDescent="0.25">
      <c r="B276"/>
      <c r="C276"/>
      <c r="D276"/>
      <c r="E276" s="1"/>
      <c r="H276" s="1"/>
      <c r="I276"/>
      <c r="K276" s="1"/>
      <c r="L276" s="1"/>
      <c r="M276" s="1"/>
    </row>
    <row r="277" spans="2:13" x14ac:dyDescent="0.25">
      <c r="B277"/>
      <c r="C277"/>
      <c r="D277"/>
      <c r="E277" s="1"/>
      <c r="H277" s="1"/>
      <c r="I277"/>
      <c r="K277" s="1"/>
      <c r="L277" s="1"/>
      <c r="M277" s="1"/>
    </row>
    <row r="278" spans="2:13" x14ac:dyDescent="0.25">
      <c r="B278"/>
      <c r="C278"/>
      <c r="D278"/>
      <c r="E278" s="1"/>
      <c r="H278" s="1"/>
      <c r="I278"/>
      <c r="K278" s="1"/>
      <c r="L278" s="1"/>
      <c r="M278" s="1"/>
    </row>
    <row r="279" spans="2:13" x14ac:dyDescent="0.25">
      <c r="B279"/>
      <c r="C279"/>
      <c r="D279"/>
      <c r="E279" s="1"/>
      <c r="H279" s="1"/>
      <c r="I279"/>
      <c r="K279" s="1"/>
      <c r="L279" s="1"/>
      <c r="M279" s="1"/>
    </row>
    <row r="280" spans="2:13" x14ac:dyDescent="0.25">
      <c r="B280"/>
      <c r="C280"/>
      <c r="D280"/>
      <c r="E280" s="1"/>
      <c r="H280" s="1"/>
      <c r="I280"/>
      <c r="K280" s="1"/>
      <c r="L280" s="1"/>
      <c r="M280" s="1"/>
    </row>
    <row r="281" spans="2:13" x14ac:dyDescent="0.25">
      <c r="B281"/>
      <c r="C281"/>
      <c r="D281"/>
      <c r="E281" s="1"/>
      <c r="H281" s="1"/>
      <c r="I281"/>
      <c r="K281" s="1"/>
      <c r="L281" s="1"/>
      <c r="M281" s="1"/>
    </row>
    <row r="282" spans="2:13" x14ac:dyDescent="0.25">
      <c r="B282"/>
      <c r="C282"/>
      <c r="D282"/>
      <c r="E282" s="1"/>
      <c r="H282" s="1"/>
      <c r="I282"/>
      <c r="K282" s="1"/>
      <c r="L282" s="1"/>
      <c r="M282" s="1"/>
    </row>
    <row r="283" spans="2:13" x14ac:dyDescent="0.25">
      <c r="B283"/>
      <c r="C283"/>
      <c r="D283"/>
      <c r="E283" s="1"/>
      <c r="H283" s="1"/>
      <c r="I283"/>
      <c r="K283" s="1"/>
      <c r="L283" s="1"/>
      <c r="M283" s="1"/>
    </row>
    <row r="284" spans="2:13" x14ac:dyDescent="0.25">
      <c r="B284"/>
      <c r="C284"/>
      <c r="D284"/>
      <c r="E284" s="1"/>
      <c r="H284" s="1"/>
      <c r="I284"/>
      <c r="K284" s="1"/>
      <c r="L284" s="1"/>
      <c r="M284" s="1"/>
    </row>
    <row r="285" spans="2:13" x14ac:dyDescent="0.25">
      <c r="B285"/>
      <c r="C285"/>
      <c r="D285"/>
      <c r="E285" s="1"/>
      <c r="H285" s="1"/>
      <c r="I285"/>
      <c r="K285" s="1"/>
      <c r="L285" s="1"/>
      <c r="M285" s="1"/>
    </row>
    <row r="286" spans="2:13" x14ac:dyDescent="0.25">
      <c r="B286"/>
      <c r="C286"/>
      <c r="D286"/>
      <c r="E286" s="1"/>
      <c r="H286" s="1"/>
      <c r="I286"/>
      <c r="K286" s="1"/>
      <c r="L286" s="1"/>
      <c r="M286" s="1"/>
    </row>
    <row r="287" spans="2:13" x14ac:dyDescent="0.25">
      <c r="B287"/>
      <c r="C287"/>
      <c r="D287"/>
      <c r="E287" s="1"/>
      <c r="H287" s="1"/>
      <c r="I287"/>
      <c r="K287" s="1"/>
      <c r="L287" s="1"/>
      <c r="M287" s="1"/>
    </row>
    <row r="288" spans="2:13" x14ac:dyDescent="0.25">
      <c r="B288"/>
      <c r="C288"/>
      <c r="D288"/>
      <c r="E288" s="1"/>
      <c r="H288" s="1"/>
      <c r="I288"/>
      <c r="K288" s="1"/>
      <c r="L288" s="1"/>
      <c r="M288" s="1"/>
    </row>
    <row r="289" spans="2:13" x14ac:dyDescent="0.25">
      <c r="B289"/>
      <c r="C289"/>
      <c r="D289"/>
      <c r="E289" s="1"/>
      <c r="H289" s="1"/>
      <c r="I289"/>
      <c r="K289" s="1"/>
      <c r="L289" s="1"/>
      <c r="M289" s="1"/>
    </row>
    <row r="290" spans="2:13" x14ac:dyDescent="0.25">
      <c r="B290"/>
      <c r="C290"/>
      <c r="D290"/>
      <c r="E290" s="1"/>
      <c r="H290" s="1"/>
      <c r="I290"/>
      <c r="K290" s="1"/>
      <c r="L290" s="1"/>
      <c r="M290" s="1"/>
    </row>
    <row r="291" spans="2:13" x14ac:dyDescent="0.25">
      <c r="B291"/>
      <c r="C291"/>
      <c r="D291"/>
      <c r="E291" s="1"/>
      <c r="H291" s="1"/>
      <c r="I291"/>
      <c r="K291" s="1"/>
      <c r="L291" s="1"/>
      <c r="M291" s="1"/>
    </row>
    <row r="292" spans="2:13" x14ac:dyDescent="0.25">
      <c r="B292"/>
      <c r="C292"/>
      <c r="D292"/>
      <c r="E292" s="1"/>
      <c r="H292" s="1"/>
      <c r="I292"/>
      <c r="K292" s="1"/>
      <c r="L292" s="1"/>
      <c r="M292" s="1"/>
    </row>
    <row r="293" spans="2:13" x14ac:dyDescent="0.25">
      <c r="B293"/>
      <c r="C293"/>
      <c r="D293"/>
      <c r="E293" s="1"/>
      <c r="H293" s="1"/>
      <c r="I293"/>
      <c r="K293" s="1"/>
      <c r="L293" s="1"/>
      <c r="M293" s="1"/>
    </row>
    <row r="294" spans="2:13" x14ac:dyDescent="0.25">
      <c r="B294"/>
      <c r="C294"/>
      <c r="D294"/>
      <c r="E294" s="1"/>
      <c r="H294" s="1"/>
      <c r="I294"/>
      <c r="K294" s="1"/>
      <c r="L294" s="1"/>
      <c r="M294" s="1"/>
    </row>
    <row r="295" spans="2:13" x14ac:dyDescent="0.25">
      <c r="B295"/>
      <c r="C295"/>
      <c r="D295"/>
      <c r="E295" s="1"/>
      <c r="H295" s="1"/>
      <c r="I295"/>
      <c r="K295" s="1"/>
      <c r="L295" s="1"/>
      <c r="M295" s="1"/>
    </row>
    <row r="296" spans="2:13" x14ac:dyDescent="0.25">
      <c r="B296"/>
      <c r="C296"/>
      <c r="D296"/>
      <c r="E296" s="1"/>
      <c r="H296" s="1"/>
      <c r="I296"/>
      <c r="K296" s="1"/>
      <c r="L296" s="1"/>
      <c r="M296" s="1"/>
    </row>
    <row r="297" spans="2:13" x14ac:dyDescent="0.25">
      <c r="B297"/>
      <c r="C297"/>
      <c r="D297"/>
      <c r="E297" s="1"/>
      <c r="H297" s="1"/>
      <c r="I297"/>
      <c r="K297" s="1"/>
      <c r="L297" s="1"/>
      <c r="M297" s="1"/>
    </row>
    <row r="298" spans="2:13" x14ac:dyDescent="0.25">
      <c r="B298"/>
      <c r="C298"/>
      <c r="D298"/>
      <c r="E298" s="1"/>
      <c r="H298" s="1"/>
      <c r="I298"/>
      <c r="K298" s="1"/>
      <c r="L298" s="1"/>
      <c r="M298" s="1"/>
    </row>
    <row r="299" spans="2:13" x14ac:dyDescent="0.25">
      <c r="B299"/>
      <c r="C299"/>
      <c r="D299"/>
      <c r="E299" s="1"/>
      <c r="H299" s="1"/>
      <c r="I299"/>
      <c r="K299" s="1"/>
      <c r="L299" s="1"/>
      <c r="M299" s="1"/>
    </row>
    <row r="300" spans="2:13" x14ac:dyDescent="0.25">
      <c r="B300"/>
      <c r="C300"/>
      <c r="D300"/>
      <c r="E300" s="1"/>
      <c r="H300" s="1"/>
      <c r="I300"/>
      <c r="K300" s="1"/>
      <c r="L300" s="1"/>
      <c r="M300" s="1"/>
    </row>
    <row r="301" spans="2:13" x14ac:dyDescent="0.25">
      <c r="B301"/>
      <c r="C301"/>
      <c r="D301"/>
      <c r="E301" s="1"/>
      <c r="H301" s="1"/>
      <c r="I301"/>
      <c r="K301" s="1"/>
      <c r="L301" s="1"/>
      <c r="M301" s="1"/>
    </row>
    <row r="302" spans="2:13" x14ac:dyDescent="0.25">
      <c r="B302"/>
      <c r="C302"/>
      <c r="D302"/>
      <c r="E302" s="1"/>
      <c r="H302" s="1"/>
      <c r="I302"/>
      <c r="K302" s="1"/>
      <c r="L302" s="1"/>
      <c r="M302" s="1"/>
    </row>
    <row r="303" spans="2:13" x14ac:dyDescent="0.25">
      <c r="B303"/>
      <c r="C303"/>
      <c r="D303"/>
      <c r="E303" s="1"/>
      <c r="H303" s="1"/>
      <c r="I303"/>
      <c r="K303" s="1"/>
      <c r="L303" s="1"/>
      <c r="M303" s="1"/>
    </row>
    <row r="304" spans="2:13" x14ac:dyDescent="0.25">
      <c r="B304"/>
      <c r="C304"/>
      <c r="D304"/>
      <c r="E304" s="1"/>
      <c r="H304" s="1"/>
      <c r="I304"/>
      <c r="K304" s="1"/>
      <c r="L304" s="1"/>
      <c r="M304" s="1"/>
    </row>
    <row r="305" spans="2:13" x14ac:dyDescent="0.25">
      <c r="B305"/>
      <c r="C305"/>
      <c r="D305"/>
      <c r="E305" s="1"/>
      <c r="H305" s="1"/>
      <c r="I305"/>
      <c r="K305" s="1"/>
      <c r="L305" s="1"/>
      <c r="M305" s="1"/>
    </row>
    <row r="306" spans="2:13" x14ac:dyDescent="0.25">
      <c r="B306"/>
      <c r="C306"/>
      <c r="D306"/>
      <c r="E306" s="1"/>
      <c r="H306" s="1"/>
      <c r="I306"/>
      <c r="K306" s="1"/>
      <c r="L306" s="1"/>
      <c r="M306" s="1"/>
    </row>
    <row r="307" spans="2:13" x14ac:dyDescent="0.25">
      <c r="B307"/>
      <c r="C307"/>
      <c r="D307"/>
      <c r="E307" s="1"/>
      <c r="H307" s="1"/>
      <c r="I307"/>
      <c r="K307" s="1"/>
      <c r="L307" s="1"/>
      <c r="M307" s="1"/>
    </row>
    <row r="308" spans="2:13" x14ac:dyDescent="0.25">
      <c r="B308"/>
      <c r="C308"/>
      <c r="D308"/>
      <c r="E308" s="1"/>
      <c r="H308" s="1"/>
      <c r="I308"/>
      <c r="K308" s="1"/>
      <c r="L308" s="1"/>
      <c r="M308" s="1"/>
    </row>
    <row r="309" spans="2:13" x14ac:dyDescent="0.25">
      <c r="B309"/>
      <c r="C309"/>
      <c r="D309"/>
      <c r="E309" s="1"/>
      <c r="H309" s="1"/>
      <c r="I309"/>
      <c r="K309" s="1"/>
      <c r="L309" s="1"/>
      <c r="M309" s="1"/>
    </row>
    <row r="310" spans="2:13" x14ac:dyDescent="0.25">
      <c r="B310"/>
      <c r="C310"/>
      <c r="D310"/>
      <c r="E310" s="1"/>
      <c r="H310" s="1"/>
      <c r="I310"/>
      <c r="K310" s="1"/>
      <c r="L310" s="1"/>
      <c r="M310" s="1"/>
    </row>
    <row r="311" spans="2:13" x14ac:dyDescent="0.25">
      <c r="B311"/>
      <c r="C311"/>
      <c r="D311"/>
      <c r="E311" s="1"/>
      <c r="H311" s="1"/>
      <c r="I311"/>
      <c r="K311" s="1"/>
      <c r="L311" s="1"/>
      <c r="M311" s="1"/>
    </row>
    <row r="312" spans="2:13" x14ac:dyDescent="0.25">
      <c r="B312"/>
      <c r="C312"/>
      <c r="D312"/>
      <c r="E312" s="1"/>
      <c r="H312" s="1"/>
      <c r="I312"/>
      <c r="K312" s="1"/>
      <c r="L312" s="1"/>
      <c r="M312" s="1"/>
    </row>
    <row r="313" spans="2:13" x14ac:dyDescent="0.25">
      <c r="B313"/>
      <c r="C313"/>
      <c r="D313"/>
      <c r="E313" s="1"/>
      <c r="H313" s="1"/>
      <c r="I313"/>
      <c r="K313" s="1"/>
      <c r="L313" s="1"/>
      <c r="M313" s="1"/>
    </row>
    <row r="314" spans="2:13" x14ac:dyDescent="0.25">
      <c r="B314"/>
      <c r="C314"/>
      <c r="D314"/>
      <c r="E314" s="1"/>
      <c r="H314" s="1"/>
      <c r="I314"/>
      <c r="K314" s="1"/>
      <c r="L314" s="1"/>
      <c r="M314" s="1"/>
    </row>
    <row r="315" spans="2:13" x14ac:dyDescent="0.25">
      <c r="B315"/>
      <c r="C315"/>
      <c r="D315"/>
      <c r="E315" s="1"/>
      <c r="H315" s="1"/>
      <c r="I315"/>
      <c r="K315" s="1"/>
      <c r="L315" s="1"/>
      <c r="M315" s="1"/>
    </row>
    <row r="316" spans="2:13" x14ac:dyDescent="0.25">
      <c r="B316"/>
      <c r="C316"/>
      <c r="D316"/>
      <c r="E316" s="1"/>
      <c r="H316" s="1"/>
      <c r="I316"/>
      <c r="K316" s="1"/>
      <c r="L316" s="1"/>
      <c r="M316" s="1"/>
    </row>
    <row r="317" spans="2:13" x14ac:dyDescent="0.25">
      <c r="B317"/>
      <c r="C317"/>
      <c r="D317"/>
      <c r="E317" s="1"/>
      <c r="H317" s="1"/>
      <c r="I317"/>
      <c r="K317" s="1"/>
      <c r="L317" s="1"/>
      <c r="M317" s="1"/>
    </row>
    <row r="318" spans="2:13" x14ac:dyDescent="0.25">
      <c r="B318"/>
      <c r="C318"/>
      <c r="D318"/>
      <c r="E318" s="1"/>
      <c r="H318" s="1"/>
      <c r="I318"/>
      <c r="K318" s="1"/>
      <c r="L318" s="1"/>
      <c r="M318" s="1"/>
    </row>
    <row r="319" spans="2:13" x14ac:dyDescent="0.25">
      <c r="B319"/>
      <c r="C319"/>
      <c r="D319"/>
      <c r="E319" s="1"/>
      <c r="H319" s="1"/>
      <c r="I319"/>
      <c r="K319" s="1"/>
      <c r="L319" s="1"/>
      <c r="M319" s="1"/>
    </row>
    <row r="320" spans="2:13" x14ac:dyDescent="0.25">
      <c r="B320"/>
      <c r="C320"/>
      <c r="D320"/>
      <c r="E320" s="1"/>
      <c r="H320" s="1"/>
      <c r="I320"/>
      <c r="K320" s="1"/>
      <c r="L320" s="1"/>
      <c r="M320" s="1"/>
    </row>
    <row r="321" spans="2:13" x14ac:dyDescent="0.25">
      <c r="B321"/>
      <c r="C321"/>
      <c r="D321"/>
      <c r="E321" s="1"/>
      <c r="H321" s="1"/>
      <c r="I321"/>
      <c r="K321" s="1"/>
      <c r="L321" s="1"/>
      <c r="M321" s="1"/>
    </row>
    <row r="322" spans="2:13" x14ac:dyDescent="0.25">
      <c r="B322"/>
      <c r="C322"/>
      <c r="D322"/>
      <c r="E322" s="1"/>
      <c r="H322" s="1"/>
      <c r="I322"/>
      <c r="K322" s="1"/>
      <c r="L322" s="1"/>
      <c r="M322" s="1"/>
    </row>
    <row r="323" spans="2:13" x14ac:dyDescent="0.25">
      <c r="B323"/>
      <c r="C323"/>
      <c r="D323"/>
      <c r="E323" s="1"/>
      <c r="H323" s="1"/>
      <c r="I323"/>
      <c r="K323" s="1"/>
      <c r="L323" s="1"/>
      <c r="M323" s="1"/>
    </row>
    <row r="324" spans="2:13" x14ac:dyDescent="0.25">
      <c r="B324"/>
      <c r="C324"/>
      <c r="D324"/>
      <c r="E324" s="1"/>
      <c r="H324" s="1"/>
      <c r="I324"/>
      <c r="K324" s="1"/>
      <c r="L324" s="1"/>
      <c r="M324" s="1"/>
    </row>
    <row r="325" spans="2:13" x14ac:dyDescent="0.25">
      <c r="B325"/>
      <c r="C325"/>
      <c r="D325"/>
      <c r="E325" s="1"/>
      <c r="H325" s="1"/>
      <c r="I325"/>
      <c r="K325" s="1"/>
      <c r="L325" s="1"/>
      <c r="M325" s="1"/>
    </row>
    <row r="326" spans="2:13" x14ac:dyDescent="0.25">
      <c r="B326"/>
      <c r="C326"/>
      <c r="D326"/>
      <c r="E326" s="1"/>
      <c r="H326" s="1"/>
      <c r="I326"/>
      <c r="K326" s="1"/>
      <c r="L326" s="1"/>
      <c r="M326" s="1"/>
    </row>
    <row r="327" spans="2:13" x14ac:dyDescent="0.25">
      <c r="B327"/>
      <c r="C327"/>
      <c r="D327"/>
      <c r="E327" s="1"/>
      <c r="H327" s="1"/>
      <c r="I327"/>
      <c r="K327" s="1"/>
      <c r="L327" s="1"/>
      <c r="M327" s="1"/>
    </row>
    <row r="328" spans="2:13" x14ac:dyDescent="0.25">
      <c r="B328"/>
      <c r="C328"/>
      <c r="D328"/>
      <c r="E328" s="1"/>
      <c r="H328" s="1"/>
      <c r="I328"/>
      <c r="K328" s="1"/>
      <c r="L328" s="1"/>
      <c r="M328" s="1"/>
    </row>
    <row r="329" spans="2:13" x14ac:dyDescent="0.25">
      <c r="B329"/>
      <c r="C329"/>
      <c r="D329"/>
      <c r="E329" s="1"/>
      <c r="H329" s="1"/>
      <c r="I329"/>
      <c r="K329" s="1"/>
      <c r="L329" s="1"/>
      <c r="M329" s="1"/>
    </row>
    <row r="330" spans="2:13" x14ac:dyDescent="0.25">
      <c r="B330"/>
      <c r="C330"/>
      <c r="D330"/>
      <c r="E330" s="1"/>
      <c r="H330" s="1"/>
      <c r="I330"/>
      <c r="K330" s="1"/>
      <c r="L330" s="1"/>
      <c r="M330" s="1"/>
    </row>
    <row r="331" spans="2:13" x14ac:dyDescent="0.25">
      <c r="B331"/>
      <c r="C331"/>
      <c r="D331"/>
      <c r="E331" s="1"/>
      <c r="H331" s="1"/>
      <c r="I331"/>
      <c r="K331" s="1"/>
      <c r="L331" s="1"/>
      <c r="M331" s="1"/>
    </row>
    <row r="332" spans="2:13" x14ac:dyDescent="0.25">
      <c r="B332"/>
      <c r="C332"/>
      <c r="D332"/>
      <c r="E332" s="1"/>
      <c r="H332" s="1"/>
      <c r="I332"/>
      <c r="K332" s="1"/>
      <c r="L332" s="1"/>
      <c r="M332" s="1"/>
    </row>
    <row r="333" spans="2:13" x14ac:dyDescent="0.25">
      <c r="B333"/>
      <c r="C333"/>
      <c r="D333"/>
      <c r="E333" s="1"/>
      <c r="H333" s="1"/>
      <c r="I333"/>
      <c r="K333" s="1"/>
      <c r="L333" s="1"/>
      <c r="M333" s="1"/>
    </row>
    <row r="334" spans="2:13" x14ac:dyDescent="0.25">
      <c r="B334"/>
      <c r="C334"/>
      <c r="D334"/>
      <c r="E334" s="1"/>
      <c r="H334" s="1"/>
      <c r="I334"/>
      <c r="K334" s="1"/>
      <c r="L334" s="1"/>
      <c r="M334" s="1"/>
    </row>
    <row r="335" spans="2:13" x14ac:dyDescent="0.25">
      <c r="B335"/>
      <c r="C335"/>
      <c r="D335"/>
      <c r="E335" s="1"/>
      <c r="H335" s="1"/>
      <c r="I335"/>
      <c r="K335" s="1"/>
      <c r="L335" s="1"/>
      <c r="M335" s="1"/>
    </row>
    <row r="336" spans="2:13" x14ac:dyDescent="0.25">
      <c r="B336"/>
      <c r="C336"/>
      <c r="D336"/>
      <c r="E336" s="1"/>
      <c r="H336" s="1"/>
      <c r="I336"/>
      <c r="K336" s="1"/>
      <c r="L336" s="1"/>
      <c r="M336" s="1"/>
    </row>
    <row r="337" spans="2:13" x14ac:dyDescent="0.25">
      <c r="B337"/>
      <c r="C337"/>
      <c r="D337"/>
      <c r="E337" s="1"/>
      <c r="H337" s="1"/>
      <c r="I337"/>
      <c r="K337" s="1"/>
      <c r="L337" s="1"/>
      <c r="M337" s="1"/>
    </row>
    <row r="338" spans="2:13" x14ac:dyDescent="0.25">
      <c r="B338"/>
      <c r="C338"/>
      <c r="D338"/>
      <c r="E338" s="1"/>
      <c r="H338" s="1"/>
      <c r="I338"/>
      <c r="K338" s="1"/>
      <c r="L338" s="1"/>
      <c r="M338" s="1"/>
    </row>
    <row r="339" spans="2:13" x14ac:dyDescent="0.25">
      <c r="B339"/>
      <c r="C339"/>
      <c r="D339"/>
      <c r="E339" s="1"/>
      <c r="H339" s="1"/>
      <c r="I339"/>
      <c r="K339" s="1"/>
      <c r="L339" s="1"/>
      <c r="M339" s="1"/>
    </row>
    <row r="340" spans="2:13" x14ac:dyDescent="0.25">
      <c r="B340"/>
      <c r="C340"/>
      <c r="D340"/>
      <c r="E340" s="1"/>
      <c r="H340" s="1"/>
      <c r="I340"/>
      <c r="K340" s="1"/>
      <c r="L340" s="1"/>
      <c r="M340" s="1"/>
    </row>
    <row r="341" spans="2:13" x14ac:dyDescent="0.25">
      <c r="B341"/>
      <c r="C341"/>
      <c r="D341"/>
      <c r="E341" s="1"/>
      <c r="H341" s="1"/>
      <c r="I341"/>
      <c r="K341" s="1"/>
      <c r="L341" s="1"/>
      <c r="M341" s="1"/>
    </row>
    <row r="342" spans="2:13" x14ac:dyDescent="0.25">
      <c r="B342"/>
      <c r="C342"/>
      <c r="D342"/>
      <c r="E342" s="1"/>
      <c r="H342" s="1"/>
      <c r="I342"/>
      <c r="K342" s="1"/>
      <c r="L342" s="1"/>
      <c r="M342" s="1"/>
    </row>
    <row r="343" spans="2:13" x14ac:dyDescent="0.25">
      <c r="B343"/>
      <c r="C343"/>
      <c r="D343"/>
      <c r="E343" s="1"/>
      <c r="H343" s="1"/>
      <c r="I343"/>
      <c r="K343" s="1"/>
      <c r="L343" s="1"/>
      <c r="M343" s="1"/>
    </row>
    <row r="344" spans="2:13" x14ac:dyDescent="0.25">
      <c r="B344"/>
      <c r="C344"/>
      <c r="D344"/>
      <c r="E344" s="1"/>
      <c r="H344" s="1"/>
      <c r="I344"/>
      <c r="K344" s="1"/>
      <c r="L344" s="1"/>
      <c r="M344" s="1"/>
    </row>
    <row r="345" spans="2:13" x14ac:dyDescent="0.25">
      <c r="B345"/>
      <c r="C345"/>
      <c r="D345"/>
      <c r="E345" s="1"/>
      <c r="H345" s="1"/>
      <c r="I345"/>
      <c r="K345" s="1"/>
      <c r="L345" s="1"/>
      <c r="M345" s="1"/>
    </row>
    <row r="346" spans="2:13" x14ac:dyDescent="0.25">
      <c r="B346"/>
      <c r="C346"/>
      <c r="D346"/>
      <c r="E346" s="1"/>
      <c r="H346" s="1"/>
      <c r="I346"/>
      <c r="K346" s="1"/>
      <c r="L346" s="1"/>
      <c r="M346" s="1"/>
    </row>
    <row r="347" spans="2:13" x14ac:dyDescent="0.25">
      <c r="B347"/>
      <c r="C347"/>
      <c r="D347"/>
      <c r="E347" s="1"/>
      <c r="H347" s="1"/>
      <c r="I347"/>
      <c r="K347" s="1"/>
      <c r="L347" s="1"/>
      <c r="M347" s="1"/>
    </row>
    <row r="348" spans="2:13" x14ac:dyDescent="0.25">
      <c r="B348"/>
      <c r="C348"/>
      <c r="D348"/>
      <c r="E348" s="1"/>
      <c r="H348" s="1"/>
      <c r="I348"/>
      <c r="K348" s="1"/>
      <c r="L348" s="1"/>
      <c r="M348" s="1"/>
    </row>
    <row r="349" spans="2:13" x14ac:dyDescent="0.25">
      <c r="B349"/>
      <c r="C349"/>
      <c r="D349"/>
      <c r="E349" s="1"/>
      <c r="H349" s="1"/>
      <c r="I349"/>
      <c r="K349" s="1"/>
      <c r="L349" s="1"/>
      <c r="M349" s="1"/>
    </row>
    <row r="350" spans="2:13" x14ac:dyDescent="0.25">
      <c r="B350"/>
      <c r="C350"/>
      <c r="D350"/>
      <c r="E350" s="1"/>
      <c r="H350" s="1"/>
      <c r="I350"/>
      <c r="K350" s="1"/>
      <c r="L350" s="1"/>
      <c r="M350" s="1"/>
    </row>
    <row r="351" spans="2:13" x14ac:dyDescent="0.25">
      <c r="B351"/>
      <c r="C351"/>
      <c r="D351"/>
      <c r="E351" s="1"/>
      <c r="H351" s="1"/>
      <c r="I351"/>
      <c r="K351" s="1"/>
      <c r="L351" s="1"/>
      <c r="M351" s="1"/>
    </row>
    <row r="352" spans="2:13" x14ac:dyDescent="0.25">
      <c r="B352"/>
      <c r="C352"/>
      <c r="D352"/>
      <c r="E352" s="1"/>
      <c r="H352" s="1"/>
      <c r="I352"/>
      <c r="K352" s="1"/>
      <c r="L352" s="1"/>
      <c r="M352" s="1"/>
    </row>
    <row r="353" spans="2:13" x14ac:dyDescent="0.25">
      <c r="B353"/>
      <c r="C353"/>
      <c r="D353"/>
      <c r="E353" s="1"/>
      <c r="H353" s="1"/>
      <c r="I353"/>
      <c r="K353" s="1"/>
      <c r="L353" s="1"/>
      <c r="M353" s="1"/>
    </row>
    <row r="354" spans="2:13" x14ac:dyDescent="0.25">
      <c r="B354"/>
      <c r="C354"/>
      <c r="D354"/>
      <c r="E354" s="1"/>
      <c r="H354" s="1"/>
      <c r="I354"/>
      <c r="K354" s="1"/>
      <c r="L354" s="1"/>
      <c r="M354" s="1"/>
    </row>
    <row r="355" spans="2:13" x14ac:dyDescent="0.25">
      <c r="B355"/>
      <c r="C355"/>
      <c r="D355"/>
      <c r="E355" s="1"/>
      <c r="H355" s="1"/>
      <c r="I355"/>
      <c r="K355" s="1"/>
      <c r="L355" s="1"/>
      <c r="M355" s="1"/>
    </row>
    <row r="356" spans="2:13" x14ac:dyDescent="0.25">
      <c r="B356"/>
      <c r="C356"/>
      <c r="D356"/>
      <c r="E356" s="1"/>
      <c r="H356" s="1"/>
      <c r="I356"/>
      <c r="K356" s="1"/>
      <c r="L356" s="1"/>
      <c r="M356" s="1"/>
    </row>
    <row r="357" spans="2:13" x14ac:dyDescent="0.25">
      <c r="B357"/>
      <c r="C357"/>
      <c r="D357"/>
      <c r="E357" s="1"/>
      <c r="H357" s="1"/>
      <c r="I357"/>
      <c r="K357" s="1"/>
      <c r="L357" s="1"/>
      <c r="M357" s="1"/>
    </row>
    <row r="358" spans="2:13" x14ac:dyDescent="0.25">
      <c r="B358"/>
      <c r="C358"/>
      <c r="D358"/>
      <c r="E358" s="1"/>
      <c r="H358" s="1"/>
      <c r="I358"/>
      <c r="K358" s="1"/>
      <c r="L358" s="1"/>
      <c r="M358" s="1"/>
    </row>
    <row r="359" spans="2:13" x14ac:dyDescent="0.25">
      <c r="B359"/>
      <c r="C359"/>
      <c r="D359"/>
      <c r="E359" s="1"/>
      <c r="H359" s="1"/>
      <c r="I359"/>
      <c r="K359" s="1"/>
      <c r="L359" s="1"/>
      <c r="M359" s="1"/>
    </row>
    <row r="360" spans="2:13" x14ac:dyDescent="0.25">
      <c r="B360"/>
      <c r="C360"/>
      <c r="D360"/>
      <c r="E360" s="1"/>
      <c r="H360" s="1"/>
      <c r="I360"/>
      <c r="K360" s="1"/>
      <c r="L360" s="1"/>
      <c r="M360" s="1"/>
    </row>
    <row r="361" spans="2:13" x14ac:dyDescent="0.25">
      <c r="B361"/>
      <c r="C361"/>
      <c r="D361"/>
      <c r="E361" s="1"/>
      <c r="H361" s="1"/>
      <c r="I361"/>
      <c r="K361" s="1"/>
      <c r="L361" s="1"/>
      <c r="M361" s="1"/>
    </row>
    <row r="362" spans="2:13" x14ac:dyDescent="0.25">
      <c r="B362"/>
      <c r="C362"/>
      <c r="D362"/>
      <c r="E362" s="1"/>
      <c r="H362" s="1"/>
      <c r="I362"/>
      <c r="K362" s="1"/>
      <c r="L362" s="1"/>
      <c r="M362" s="1"/>
    </row>
    <row r="363" spans="2:13" x14ac:dyDescent="0.25">
      <c r="B363"/>
      <c r="C363"/>
      <c r="D363"/>
      <c r="E363" s="1"/>
      <c r="H363" s="1"/>
      <c r="I363"/>
      <c r="K363" s="1"/>
      <c r="L363" s="1"/>
      <c r="M363" s="1"/>
    </row>
    <row r="364" spans="2:13" x14ac:dyDescent="0.25">
      <c r="B364"/>
      <c r="C364"/>
      <c r="D364"/>
      <c r="E364" s="1"/>
      <c r="H364" s="1"/>
      <c r="I364"/>
      <c r="K364" s="1"/>
      <c r="L364" s="1"/>
      <c r="M364" s="1"/>
    </row>
    <row r="365" spans="2:13" x14ac:dyDescent="0.25">
      <c r="B365"/>
      <c r="C365"/>
      <c r="D365"/>
      <c r="E365" s="1"/>
      <c r="H365" s="1"/>
      <c r="I365"/>
      <c r="K365" s="1"/>
      <c r="L365" s="1"/>
      <c r="M365" s="1"/>
    </row>
    <row r="366" spans="2:13" x14ac:dyDescent="0.25">
      <c r="B366"/>
      <c r="C366"/>
      <c r="D366"/>
      <c r="E366" s="1"/>
      <c r="H366" s="1"/>
      <c r="I366"/>
      <c r="K366" s="1"/>
      <c r="L366" s="1"/>
      <c r="M366" s="1"/>
    </row>
    <row r="367" spans="2:13" x14ac:dyDescent="0.25">
      <c r="B367"/>
      <c r="C367"/>
      <c r="D367"/>
      <c r="E367" s="1"/>
      <c r="H367" s="1"/>
      <c r="I367"/>
      <c r="K367" s="1"/>
      <c r="L367" s="1"/>
      <c r="M367" s="1"/>
    </row>
    <row r="368" spans="2:13" x14ac:dyDescent="0.25">
      <c r="B368"/>
      <c r="C368"/>
      <c r="D368"/>
      <c r="E368" s="1"/>
      <c r="H368" s="1"/>
      <c r="I368"/>
      <c r="K368" s="1"/>
      <c r="L368" s="1"/>
      <c r="M368" s="1"/>
    </row>
    <row r="369" spans="2:13" x14ac:dyDescent="0.25">
      <c r="B369"/>
      <c r="C369"/>
      <c r="D369"/>
      <c r="E369" s="1"/>
      <c r="H369" s="1"/>
      <c r="I369"/>
      <c r="K369" s="1"/>
      <c r="L369" s="1"/>
      <c r="M369" s="1"/>
    </row>
    <row r="370" spans="2:13" x14ac:dyDescent="0.25">
      <c r="B370"/>
      <c r="C370"/>
      <c r="D370"/>
      <c r="E370" s="1"/>
      <c r="H370" s="1"/>
      <c r="I370"/>
      <c r="K370" s="1"/>
      <c r="L370" s="1"/>
      <c r="M370" s="1"/>
    </row>
    <row r="371" spans="2:13" x14ac:dyDescent="0.25">
      <c r="B371"/>
      <c r="C371"/>
      <c r="D371"/>
      <c r="E371" s="1"/>
      <c r="H371" s="1"/>
      <c r="I371"/>
      <c r="K371" s="1"/>
      <c r="L371" s="1"/>
      <c r="M371" s="1"/>
    </row>
    <row r="372" spans="2:13" x14ac:dyDescent="0.25">
      <c r="B372"/>
      <c r="C372"/>
      <c r="D372"/>
      <c r="E372" s="1"/>
      <c r="H372" s="1"/>
      <c r="I372"/>
      <c r="K372" s="1"/>
      <c r="L372" s="1"/>
      <c r="M372" s="1"/>
    </row>
    <row r="373" spans="2:13" x14ac:dyDescent="0.25">
      <c r="B373"/>
      <c r="C373"/>
      <c r="D373"/>
      <c r="E373" s="1"/>
      <c r="H373" s="1"/>
      <c r="I373"/>
      <c r="K373" s="1"/>
      <c r="L373" s="1"/>
      <c r="M373" s="1"/>
    </row>
    <row r="374" spans="2:13" x14ac:dyDescent="0.25">
      <c r="B374"/>
      <c r="C374"/>
      <c r="D374"/>
      <c r="E374" s="1"/>
      <c r="H374" s="1"/>
      <c r="I374"/>
      <c r="K374" s="1"/>
      <c r="L374" s="1"/>
      <c r="M374" s="1"/>
    </row>
    <row r="375" spans="2:13" x14ac:dyDescent="0.25">
      <c r="B375"/>
      <c r="C375"/>
      <c r="D375"/>
      <c r="E375" s="1"/>
      <c r="H375" s="1"/>
      <c r="I375"/>
      <c r="K375" s="1"/>
      <c r="L375" s="1"/>
      <c r="M375" s="1"/>
    </row>
    <row r="376" spans="2:13" x14ac:dyDescent="0.25">
      <c r="B376"/>
      <c r="C376"/>
      <c r="D376"/>
      <c r="E376" s="1"/>
      <c r="H376" s="1"/>
      <c r="I376"/>
      <c r="K376" s="1"/>
      <c r="L376" s="1"/>
      <c r="M376" s="1"/>
    </row>
    <row r="377" spans="2:13" x14ac:dyDescent="0.25">
      <c r="B377"/>
      <c r="C377"/>
      <c r="D377"/>
      <c r="E377" s="1"/>
      <c r="H377" s="1"/>
      <c r="I377"/>
      <c r="K377" s="1"/>
      <c r="L377" s="1"/>
      <c r="M377" s="1"/>
    </row>
    <row r="378" spans="2:13" x14ac:dyDescent="0.25">
      <c r="B378"/>
      <c r="C378"/>
      <c r="D378"/>
      <c r="E378" s="1"/>
      <c r="H378" s="1"/>
      <c r="I378"/>
      <c r="K378" s="1"/>
      <c r="L378" s="1"/>
      <c r="M378" s="1"/>
    </row>
    <row r="379" spans="2:13" x14ac:dyDescent="0.25">
      <c r="B379"/>
      <c r="C379"/>
      <c r="D379"/>
      <c r="E379" s="1"/>
      <c r="H379" s="1"/>
      <c r="I379"/>
      <c r="K379" s="1"/>
      <c r="L379" s="1"/>
      <c r="M379" s="1"/>
    </row>
    <row r="380" spans="2:13" x14ac:dyDescent="0.25">
      <c r="B380"/>
      <c r="C380"/>
      <c r="D380"/>
      <c r="E380" s="1"/>
      <c r="H380" s="1"/>
      <c r="I380"/>
      <c r="K380" s="1"/>
      <c r="L380" s="1"/>
      <c r="M380" s="1"/>
    </row>
    <row r="381" spans="2:13" x14ac:dyDescent="0.25">
      <c r="B381"/>
      <c r="C381"/>
      <c r="D381"/>
      <c r="E381" s="1"/>
      <c r="H381" s="1"/>
      <c r="I381"/>
      <c r="K381" s="1"/>
      <c r="L381" s="1"/>
      <c r="M381" s="1"/>
    </row>
    <row r="382" spans="2:13" x14ac:dyDescent="0.25">
      <c r="B382"/>
      <c r="C382"/>
      <c r="D382"/>
      <c r="E382" s="1"/>
      <c r="H382" s="1"/>
      <c r="I382"/>
      <c r="K382" s="1"/>
      <c r="L382" s="1"/>
      <c r="M382" s="1"/>
    </row>
    <row r="383" spans="2:13" x14ac:dyDescent="0.25">
      <c r="B383"/>
      <c r="C383"/>
      <c r="D383"/>
      <c r="E383" s="1"/>
      <c r="H383" s="1"/>
      <c r="I383"/>
      <c r="K383" s="1"/>
      <c r="L383" s="1"/>
      <c r="M383" s="1"/>
    </row>
    <row r="384" spans="2:13" x14ac:dyDescent="0.25">
      <c r="B384"/>
      <c r="C384"/>
      <c r="D384"/>
      <c r="E384" s="1"/>
      <c r="H384" s="1"/>
      <c r="I384"/>
      <c r="K384" s="1"/>
      <c r="L384" s="1"/>
      <c r="M384" s="1"/>
    </row>
    <row r="385" spans="2:13" x14ac:dyDescent="0.25">
      <c r="B385"/>
      <c r="C385"/>
      <c r="D385"/>
      <c r="E385" s="1"/>
      <c r="H385" s="1"/>
      <c r="I385"/>
      <c r="K385" s="1"/>
      <c r="L385" s="1"/>
      <c r="M385" s="1"/>
    </row>
    <row r="386" spans="2:13" x14ac:dyDescent="0.25">
      <c r="B386"/>
      <c r="C386"/>
      <c r="D386"/>
      <c r="E386" s="1"/>
      <c r="H386" s="1"/>
      <c r="I386"/>
      <c r="K386" s="1"/>
      <c r="L386" s="1"/>
      <c r="M386" s="1"/>
    </row>
    <row r="387" spans="2:13" x14ac:dyDescent="0.25">
      <c r="B387"/>
      <c r="C387"/>
      <c r="D387"/>
      <c r="E387" s="1"/>
      <c r="H387" s="1"/>
      <c r="I387"/>
      <c r="K387" s="1"/>
      <c r="L387" s="1"/>
      <c r="M387" s="1"/>
    </row>
    <row r="388" spans="2:13" x14ac:dyDescent="0.25">
      <c r="B388"/>
      <c r="C388"/>
      <c r="D388"/>
      <c r="E388" s="1"/>
      <c r="H388" s="1"/>
      <c r="I388"/>
      <c r="K388" s="1"/>
      <c r="L388" s="1"/>
      <c r="M388" s="1"/>
    </row>
    <row r="389" spans="2:13" x14ac:dyDescent="0.25">
      <c r="B389"/>
      <c r="C389"/>
      <c r="D389"/>
      <c r="E389" s="1"/>
      <c r="H389" s="1"/>
      <c r="I389"/>
      <c r="K389" s="1"/>
      <c r="L389" s="1"/>
      <c r="M389" s="1"/>
    </row>
    <row r="390" spans="2:13" x14ac:dyDescent="0.25">
      <c r="B390"/>
      <c r="C390"/>
      <c r="D390"/>
      <c r="E390" s="1"/>
      <c r="H390" s="1"/>
      <c r="I390"/>
      <c r="K390" s="1"/>
      <c r="L390" s="1"/>
      <c r="M390" s="1"/>
    </row>
    <row r="391" spans="2:13" x14ac:dyDescent="0.25">
      <c r="B391"/>
      <c r="C391"/>
      <c r="D391"/>
      <c r="E391" s="1"/>
      <c r="H391" s="1"/>
      <c r="I391"/>
      <c r="K391" s="1"/>
      <c r="L391" s="1"/>
      <c r="M391" s="1"/>
    </row>
    <row r="392" spans="2:13" x14ac:dyDescent="0.25">
      <c r="B392"/>
      <c r="C392"/>
      <c r="D392"/>
      <c r="E392" s="1"/>
      <c r="H392" s="1"/>
      <c r="I392"/>
      <c r="K392" s="1"/>
      <c r="L392" s="1"/>
      <c r="M392" s="1"/>
    </row>
    <row r="393" spans="2:13" x14ac:dyDescent="0.25">
      <c r="B393"/>
      <c r="C393"/>
      <c r="D393"/>
      <c r="E393" s="1"/>
      <c r="H393" s="1"/>
      <c r="I393"/>
      <c r="K393" s="1"/>
      <c r="L393" s="1"/>
      <c r="M393" s="1"/>
    </row>
    <row r="394" spans="2:13" x14ac:dyDescent="0.25">
      <c r="B394"/>
      <c r="C394"/>
      <c r="D394"/>
      <c r="E394" s="1"/>
      <c r="H394" s="1"/>
      <c r="I394"/>
      <c r="K394" s="1"/>
      <c r="L394" s="1"/>
      <c r="M394" s="1"/>
    </row>
    <row r="395" spans="2:13" x14ac:dyDescent="0.25">
      <c r="B395"/>
      <c r="C395"/>
      <c r="D395"/>
      <c r="E395" s="1"/>
      <c r="H395" s="1"/>
      <c r="I395"/>
      <c r="K395" s="1"/>
      <c r="L395" s="1"/>
      <c r="M395" s="1"/>
    </row>
    <row r="396" spans="2:13" x14ac:dyDescent="0.25">
      <c r="B396"/>
      <c r="C396"/>
      <c r="D396"/>
      <c r="E396" s="1"/>
      <c r="H396" s="1"/>
      <c r="I396"/>
      <c r="K396" s="1"/>
      <c r="L396" s="1"/>
      <c r="M396" s="1"/>
    </row>
    <row r="397" spans="2:13" x14ac:dyDescent="0.25">
      <c r="B397"/>
      <c r="C397"/>
      <c r="D397"/>
      <c r="E397" s="1"/>
      <c r="H397" s="1"/>
      <c r="I397"/>
      <c r="K397" s="1"/>
      <c r="L397" s="1"/>
      <c r="M397" s="1"/>
    </row>
    <row r="398" spans="2:13" x14ac:dyDescent="0.25">
      <c r="B398"/>
      <c r="C398"/>
      <c r="D398"/>
      <c r="E398" s="1"/>
      <c r="H398" s="1"/>
      <c r="I398"/>
      <c r="K398" s="1"/>
      <c r="L398" s="1"/>
      <c r="M398" s="1"/>
    </row>
    <row r="399" spans="2:13" x14ac:dyDescent="0.25">
      <c r="B399"/>
      <c r="C399"/>
      <c r="D399"/>
      <c r="E399" s="1"/>
      <c r="H399" s="1"/>
      <c r="I399"/>
      <c r="K399" s="1"/>
      <c r="L399" s="1"/>
      <c r="M399" s="1"/>
    </row>
    <row r="400" spans="2:13" x14ac:dyDescent="0.25">
      <c r="B400"/>
      <c r="C400"/>
      <c r="D400"/>
      <c r="E400" s="1"/>
      <c r="H400" s="1"/>
      <c r="I400"/>
      <c r="K400" s="1"/>
      <c r="L400" s="1"/>
      <c r="M400" s="1"/>
    </row>
    <row r="401" spans="2:13" x14ac:dyDescent="0.25">
      <c r="B401"/>
      <c r="C401"/>
      <c r="D401"/>
      <c r="E401" s="1"/>
      <c r="H401" s="1"/>
      <c r="I401"/>
      <c r="K401" s="1"/>
      <c r="L401" s="1"/>
      <c r="M401" s="1"/>
    </row>
    <row r="402" spans="2:13" x14ac:dyDescent="0.25">
      <c r="B402"/>
      <c r="C402"/>
      <c r="D402"/>
      <c r="E402" s="1"/>
      <c r="H402" s="1"/>
      <c r="I402"/>
      <c r="K402" s="1"/>
      <c r="L402" s="1"/>
      <c r="M402" s="1"/>
    </row>
    <row r="403" spans="2:13" x14ac:dyDescent="0.25">
      <c r="B403"/>
      <c r="C403"/>
      <c r="D403"/>
      <c r="E403" s="1"/>
      <c r="H403" s="1"/>
      <c r="I403"/>
      <c r="K403" s="1"/>
      <c r="L403" s="1"/>
      <c r="M403" s="1"/>
    </row>
    <row r="404" spans="2:13" x14ac:dyDescent="0.25">
      <c r="B404"/>
      <c r="C404"/>
      <c r="D404"/>
      <c r="E404" s="1"/>
      <c r="H404" s="1"/>
      <c r="I404"/>
      <c r="K404" s="1"/>
      <c r="L404" s="1"/>
      <c r="M404" s="1"/>
    </row>
    <row r="405" spans="2:13" x14ac:dyDescent="0.25">
      <c r="B405"/>
      <c r="C405"/>
      <c r="D405"/>
      <c r="E405" s="1"/>
      <c r="H405" s="1"/>
      <c r="I405"/>
      <c r="K405" s="1"/>
      <c r="L405" s="1"/>
      <c r="M405" s="1"/>
    </row>
    <row r="406" spans="2:13" x14ac:dyDescent="0.25">
      <c r="B406"/>
      <c r="C406"/>
      <c r="D406"/>
      <c r="E406" s="1"/>
      <c r="H406" s="1"/>
      <c r="I406"/>
      <c r="K406" s="1"/>
      <c r="L406" s="1"/>
      <c r="M406" s="1"/>
    </row>
    <row r="407" spans="2:13" x14ac:dyDescent="0.25">
      <c r="B407"/>
      <c r="C407"/>
      <c r="D407"/>
      <c r="E407" s="1"/>
      <c r="H407" s="1"/>
      <c r="I407"/>
      <c r="K407" s="1"/>
      <c r="L407" s="1"/>
      <c r="M407" s="1"/>
    </row>
    <row r="408" spans="2:13" x14ac:dyDescent="0.25">
      <c r="B408"/>
      <c r="C408"/>
      <c r="D408"/>
      <c r="E408" s="1"/>
      <c r="H408" s="1"/>
      <c r="I408"/>
      <c r="K408" s="1"/>
      <c r="L408" s="1"/>
      <c r="M408" s="1"/>
    </row>
    <row r="409" spans="2:13" x14ac:dyDescent="0.25">
      <c r="B409"/>
      <c r="C409"/>
      <c r="D409"/>
      <c r="E409" s="1"/>
      <c r="H409" s="1"/>
      <c r="I409"/>
      <c r="K409" s="1"/>
      <c r="L409" s="1"/>
      <c r="M409" s="1"/>
    </row>
    <row r="410" spans="2:13" x14ac:dyDescent="0.25">
      <c r="B410"/>
      <c r="C410"/>
      <c r="D410"/>
      <c r="E410" s="1"/>
      <c r="H410" s="1"/>
      <c r="I410"/>
      <c r="K410" s="1"/>
      <c r="L410" s="1"/>
      <c r="M410" s="1"/>
    </row>
    <row r="411" spans="2:13" x14ac:dyDescent="0.25">
      <c r="B411"/>
      <c r="C411"/>
      <c r="D411"/>
      <c r="E411" s="1"/>
      <c r="H411" s="1"/>
      <c r="I411"/>
      <c r="K411" s="1"/>
      <c r="L411" s="1"/>
      <c r="M411" s="1"/>
    </row>
    <row r="412" spans="2:13" x14ac:dyDescent="0.25">
      <c r="B412"/>
      <c r="C412"/>
      <c r="D412"/>
      <c r="E412" s="1"/>
      <c r="H412" s="1"/>
      <c r="I412"/>
      <c r="K412" s="1"/>
      <c r="L412" s="1"/>
      <c r="M412" s="1"/>
    </row>
    <row r="413" spans="2:13" x14ac:dyDescent="0.25">
      <c r="B413"/>
      <c r="C413"/>
      <c r="D413"/>
      <c r="E413" s="1"/>
      <c r="H413" s="1"/>
      <c r="I413"/>
      <c r="K413" s="1"/>
      <c r="L413" s="1"/>
      <c r="M413" s="1"/>
    </row>
    <row r="414" spans="2:13" x14ac:dyDescent="0.25">
      <c r="B414"/>
      <c r="C414"/>
      <c r="D414"/>
      <c r="E414" s="1"/>
      <c r="H414" s="1"/>
      <c r="I414"/>
      <c r="K414" s="1"/>
      <c r="L414" s="1"/>
      <c r="M414" s="1"/>
    </row>
    <row r="415" spans="2:13" x14ac:dyDescent="0.25">
      <c r="B415"/>
      <c r="C415"/>
      <c r="D415"/>
      <c r="E415" s="1"/>
      <c r="H415" s="1"/>
      <c r="I415"/>
      <c r="K415" s="1"/>
      <c r="L415" s="1"/>
      <c r="M415" s="1"/>
    </row>
    <row r="416" spans="2:13" x14ac:dyDescent="0.25">
      <c r="B416"/>
      <c r="C416"/>
      <c r="D416"/>
      <c r="E416" s="1"/>
      <c r="H416" s="1"/>
      <c r="I416"/>
      <c r="K416" s="1"/>
      <c r="L416" s="1"/>
      <c r="M416" s="1"/>
    </row>
    <row r="417" spans="2:13" x14ac:dyDescent="0.25">
      <c r="B417"/>
      <c r="C417"/>
      <c r="D417"/>
      <c r="E417" s="1"/>
      <c r="H417" s="1"/>
      <c r="I417"/>
      <c r="K417" s="1"/>
      <c r="L417" s="1"/>
      <c r="M417" s="1"/>
    </row>
    <row r="418" spans="2:13" x14ac:dyDescent="0.25">
      <c r="B418"/>
      <c r="C418"/>
      <c r="D418"/>
      <c r="E418" s="1"/>
      <c r="H418" s="1"/>
      <c r="I418"/>
      <c r="K418" s="1"/>
      <c r="L418" s="1"/>
      <c r="M418" s="1"/>
    </row>
    <row r="419" spans="2:13" x14ac:dyDescent="0.25">
      <c r="B419"/>
      <c r="C419"/>
      <c r="D419"/>
      <c r="E419" s="1"/>
      <c r="H419" s="1"/>
      <c r="I419"/>
      <c r="K419" s="1"/>
      <c r="L419" s="1"/>
      <c r="M419" s="1"/>
    </row>
    <row r="420" spans="2:13" x14ac:dyDescent="0.25">
      <c r="B420"/>
      <c r="C420"/>
      <c r="D420"/>
      <c r="E420" s="1"/>
      <c r="H420" s="1"/>
      <c r="I420"/>
      <c r="K420" s="1"/>
      <c r="L420" s="1"/>
      <c r="M420" s="1"/>
    </row>
    <row r="421" spans="2:13" x14ac:dyDescent="0.25">
      <c r="B421"/>
      <c r="C421"/>
      <c r="D421"/>
      <c r="E421" s="1"/>
      <c r="H421" s="1"/>
      <c r="I421"/>
      <c r="K421" s="1"/>
      <c r="L421" s="1"/>
      <c r="M421" s="1"/>
    </row>
    <row r="422" spans="2:13" x14ac:dyDescent="0.25">
      <c r="B422"/>
      <c r="C422"/>
      <c r="D422"/>
      <c r="E422" s="1"/>
      <c r="H422" s="1"/>
      <c r="I422"/>
      <c r="K422" s="1"/>
      <c r="L422" s="1"/>
      <c r="M422" s="1"/>
    </row>
    <row r="423" spans="2:13" x14ac:dyDescent="0.25">
      <c r="B423"/>
      <c r="C423"/>
      <c r="D423"/>
      <c r="E423" s="1"/>
      <c r="H423" s="1"/>
      <c r="I423"/>
      <c r="K423" s="1"/>
      <c r="L423" s="1"/>
      <c r="M423" s="1"/>
    </row>
    <row r="424" spans="2:13" x14ac:dyDescent="0.25">
      <c r="B424"/>
      <c r="C424"/>
      <c r="D424"/>
      <c r="E424" s="1"/>
      <c r="H424" s="1"/>
      <c r="I424"/>
      <c r="K424" s="1"/>
      <c r="L424" s="1"/>
      <c r="M424" s="1"/>
    </row>
    <row r="425" spans="2:13" x14ac:dyDescent="0.25">
      <c r="B425"/>
      <c r="C425"/>
      <c r="D425"/>
      <c r="E425" s="1"/>
      <c r="H425" s="1"/>
      <c r="I425"/>
      <c r="K425" s="1"/>
      <c r="L425" s="1"/>
      <c r="M425" s="1"/>
    </row>
    <row r="426" spans="2:13" x14ac:dyDescent="0.25">
      <c r="B426"/>
      <c r="C426"/>
      <c r="D426"/>
      <c r="E426" s="1"/>
      <c r="H426" s="1"/>
      <c r="I426"/>
      <c r="K426" s="1"/>
      <c r="L426" s="1"/>
      <c r="M426" s="1"/>
    </row>
    <row r="427" spans="2:13" x14ac:dyDescent="0.25">
      <c r="B427"/>
      <c r="C427"/>
      <c r="D427"/>
      <c r="E427" s="1"/>
      <c r="H427" s="1"/>
      <c r="I427"/>
      <c r="K427" s="1"/>
      <c r="L427" s="1"/>
      <c r="M427" s="1"/>
    </row>
    <row r="428" spans="2:13" x14ac:dyDescent="0.25">
      <c r="B428"/>
      <c r="C428"/>
      <c r="D428"/>
      <c r="E428" s="1"/>
      <c r="H428" s="1"/>
      <c r="I428"/>
      <c r="K428" s="1"/>
      <c r="L428" s="1"/>
      <c r="M428" s="1"/>
    </row>
    <row r="429" spans="2:13" x14ac:dyDescent="0.25">
      <c r="B429"/>
      <c r="C429"/>
      <c r="D429"/>
      <c r="E429" s="1"/>
      <c r="H429" s="1"/>
      <c r="I429"/>
      <c r="K429" s="1"/>
      <c r="L429" s="1"/>
      <c r="M429" s="1"/>
    </row>
    <row r="430" spans="2:13" x14ac:dyDescent="0.25">
      <c r="B430"/>
      <c r="C430"/>
      <c r="D430"/>
      <c r="E430" s="1"/>
      <c r="H430" s="1"/>
      <c r="I430"/>
      <c r="K430" s="1"/>
      <c r="L430" s="1"/>
      <c r="M430" s="1"/>
    </row>
    <row r="431" spans="2:13" x14ac:dyDescent="0.25">
      <c r="B431"/>
      <c r="C431"/>
      <c r="D431"/>
      <c r="E431" s="1"/>
      <c r="H431" s="1"/>
      <c r="I431"/>
      <c r="K431" s="1"/>
      <c r="L431" s="1"/>
      <c r="M431" s="1"/>
    </row>
    <row r="432" spans="2:13" x14ac:dyDescent="0.25">
      <c r="B432"/>
      <c r="C432"/>
      <c r="D432"/>
      <c r="E432" s="1"/>
      <c r="H432" s="1"/>
      <c r="I432"/>
      <c r="K432" s="1"/>
      <c r="L432" s="1"/>
      <c r="M432" s="1"/>
    </row>
    <row r="433" spans="2:13" x14ac:dyDescent="0.25">
      <c r="B433"/>
      <c r="C433"/>
      <c r="D433"/>
      <c r="E433" s="1"/>
      <c r="H433" s="1"/>
      <c r="I433"/>
      <c r="K433" s="1"/>
      <c r="L433" s="1"/>
      <c r="M433" s="1"/>
    </row>
    <row r="434" spans="2:13" x14ac:dyDescent="0.25">
      <c r="B434"/>
      <c r="C434"/>
      <c r="D434"/>
      <c r="E434" s="1"/>
      <c r="H434" s="1"/>
      <c r="I434"/>
      <c r="K434" s="1"/>
      <c r="L434" s="1"/>
      <c r="M434" s="1"/>
    </row>
    <row r="435" spans="2:13" x14ac:dyDescent="0.25">
      <c r="B435"/>
      <c r="C435"/>
      <c r="D435"/>
      <c r="E435" s="1"/>
      <c r="H435" s="1"/>
      <c r="I435"/>
      <c r="K435" s="1"/>
      <c r="L435" s="1"/>
      <c r="M435" s="1"/>
    </row>
    <row r="436" spans="2:13" x14ac:dyDescent="0.25">
      <c r="B436"/>
      <c r="C436"/>
      <c r="D436"/>
      <c r="E436" s="1"/>
      <c r="H436" s="1"/>
      <c r="I436"/>
      <c r="K436" s="1"/>
      <c r="L436" s="1"/>
      <c r="M436" s="1"/>
    </row>
    <row r="437" spans="2:13" x14ac:dyDescent="0.25">
      <c r="B437"/>
      <c r="C437"/>
      <c r="D437"/>
      <c r="E437" s="1"/>
      <c r="H437" s="1"/>
      <c r="I437"/>
      <c r="K437" s="1"/>
      <c r="L437" s="1"/>
      <c r="M437" s="1"/>
    </row>
    <row r="438" spans="2:13" x14ac:dyDescent="0.25">
      <c r="B438"/>
      <c r="C438"/>
      <c r="D438"/>
      <c r="E438" s="1"/>
      <c r="H438" s="1"/>
      <c r="I438"/>
      <c r="K438" s="1"/>
      <c r="L438" s="1"/>
      <c r="M438" s="1"/>
    </row>
    <row r="439" spans="2:13" x14ac:dyDescent="0.25">
      <c r="B439"/>
      <c r="C439"/>
      <c r="D439"/>
      <c r="E439" s="1"/>
      <c r="H439" s="1"/>
      <c r="I439"/>
      <c r="K439" s="1"/>
      <c r="L439" s="1"/>
      <c r="M439" s="1"/>
    </row>
    <row r="440" spans="2:13" x14ac:dyDescent="0.25">
      <c r="B440"/>
      <c r="C440"/>
      <c r="D440"/>
      <c r="E440" s="1"/>
      <c r="H440" s="1"/>
      <c r="I440"/>
      <c r="K440" s="1"/>
      <c r="L440" s="1"/>
      <c r="M440" s="1"/>
    </row>
    <row r="441" spans="2:13" x14ac:dyDescent="0.25">
      <c r="B441"/>
      <c r="C441"/>
      <c r="D441"/>
      <c r="E441" s="1"/>
      <c r="H441" s="1"/>
      <c r="I441"/>
      <c r="K441" s="1"/>
      <c r="L441" s="1"/>
      <c r="M441" s="1"/>
    </row>
    <row r="442" spans="2:13" x14ac:dyDescent="0.25">
      <c r="B442"/>
      <c r="C442"/>
      <c r="D442"/>
      <c r="E442" s="1"/>
      <c r="H442" s="1"/>
      <c r="I442"/>
      <c r="K442" s="1"/>
      <c r="L442" s="1"/>
      <c r="M442" s="1"/>
    </row>
    <row r="443" spans="2:13" x14ac:dyDescent="0.25">
      <c r="B443"/>
      <c r="C443"/>
      <c r="D443"/>
      <c r="E443" s="1"/>
      <c r="H443" s="1"/>
      <c r="I443"/>
      <c r="K443" s="1"/>
      <c r="L443" s="1"/>
      <c r="M443" s="1"/>
    </row>
    <row r="444" spans="2:13" x14ac:dyDescent="0.25">
      <c r="B444"/>
      <c r="C444"/>
      <c r="D444"/>
      <c r="E444" s="1"/>
      <c r="H444" s="1"/>
      <c r="I444"/>
      <c r="K444" s="1"/>
      <c r="L444" s="1"/>
      <c r="M444" s="1"/>
    </row>
    <row r="445" spans="2:13" x14ac:dyDescent="0.25">
      <c r="B445"/>
      <c r="C445"/>
      <c r="D445"/>
      <c r="E445" s="1"/>
      <c r="H445" s="1"/>
      <c r="I445"/>
      <c r="K445" s="1"/>
      <c r="L445" s="1"/>
      <c r="M445" s="1"/>
    </row>
    <row r="446" spans="2:13" x14ac:dyDescent="0.25">
      <c r="B446"/>
      <c r="C446"/>
      <c r="D446"/>
      <c r="E446" s="1"/>
      <c r="H446" s="1"/>
      <c r="I446"/>
      <c r="K446" s="1"/>
      <c r="L446" s="1"/>
      <c r="M446" s="1"/>
    </row>
    <row r="447" spans="2:13" x14ac:dyDescent="0.25">
      <c r="B447"/>
      <c r="C447"/>
      <c r="D447"/>
      <c r="E447" s="1"/>
      <c r="H447" s="1"/>
      <c r="I447"/>
      <c r="K447" s="1"/>
      <c r="L447" s="1"/>
      <c r="M447" s="1"/>
    </row>
    <row r="448" spans="2:13" x14ac:dyDescent="0.25">
      <c r="B448"/>
      <c r="C448"/>
      <c r="D448"/>
      <c r="E448" s="1"/>
      <c r="H448" s="1"/>
      <c r="I448"/>
      <c r="K448" s="1"/>
      <c r="L448" s="1"/>
      <c r="M448" s="1"/>
    </row>
    <row r="449" spans="2:13" x14ac:dyDescent="0.25">
      <c r="B449"/>
      <c r="C449"/>
      <c r="D449"/>
      <c r="E449" s="1"/>
      <c r="H449" s="1"/>
      <c r="I449"/>
      <c r="K449" s="1"/>
      <c r="L449" s="1"/>
      <c r="M449" s="1"/>
    </row>
    <row r="450" spans="2:13" x14ac:dyDescent="0.25">
      <c r="B450"/>
      <c r="C450"/>
      <c r="D450"/>
      <c r="E450" s="1"/>
      <c r="H450" s="1"/>
      <c r="I450"/>
      <c r="K450" s="1"/>
      <c r="L450" s="1"/>
      <c r="M450" s="1"/>
    </row>
    <row r="451" spans="2:13" x14ac:dyDescent="0.25">
      <c r="B451"/>
      <c r="C451"/>
      <c r="D451"/>
      <c r="E451" s="1"/>
      <c r="H451" s="1"/>
      <c r="I451"/>
      <c r="K451" s="1"/>
      <c r="L451" s="1"/>
      <c r="M451" s="1"/>
    </row>
    <row r="452" spans="2:13" x14ac:dyDescent="0.25">
      <c r="B452"/>
      <c r="C452"/>
      <c r="D452"/>
      <c r="E452" s="1"/>
      <c r="H452" s="1"/>
      <c r="I452"/>
      <c r="K452" s="1"/>
      <c r="L452" s="1"/>
      <c r="M452" s="1"/>
    </row>
    <row r="453" spans="2:13" x14ac:dyDescent="0.25">
      <c r="B453"/>
      <c r="C453"/>
      <c r="D453"/>
      <c r="E453" s="1"/>
      <c r="H453" s="1"/>
      <c r="I453"/>
      <c r="K453" s="1"/>
      <c r="L453" s="1"/>
      <c r="M453" s="1"/>
    </row>
    <row r="454" spans="2:13" x14ac:dyDescent="0.25">
      <c r="B454"/>
      <c r="C454"/>
      <c r="D454"/>
      <c r="E454" s="1"/>
      <c r="H454" s="1"/>
      <c r="I454"/>
      <c r="K454" s="1"/>
      <c r="L454" s="1"/>
      <c r="M454" s="1"/>
    </row>
    <row r="455" spans="2:13" x14ac:dyDescent="0.25">
      <c r="B455"/>
      <c r="C455"/>
      <c r="D455"/>
      <c r="E455" s="1"/>
      <c r="H455" s="1"/>
      <c r="I455"/>
      <c r="K455" s="1"/>
      <c r="L455" s="1"/>
      <c r="M455" s="1"/>
    </row>
    <row r="456" spans="2:13" x14ac:dyDescent="0.25">
      <c r="B456"/>
      <c r="C456"/>
      <c r="D456"/>
      <c r="E456" s="1"/>
      <c r="H456" s="1"/>
      <c r="I456"/>
      <c r="K456" s="1"/>
      <c r="L456" s="1"/>
      <c r="M456" s="1"/>
    </row>
    <row r="457" spans="2:13" x14ac:dyDescent="0.25">
      <c r="B457"/>
      <c r="C457"/>
      <c r="D457"/>
      <c r="E457" s="1"/>
      <c r="H457" s="1"/>
      <c r="I457"/>
      <c r="K457" s="1"/>
      <c r="L457" s="1"/>
      <c r="M457" s="1"/>
    </row>
    <row r="458" spans="2:13" x14ac:dyDescent="0.25">
      <c r="B458"/>
      <c r="C458"/>
      <c r="D458"/>
      <c r="E458" s="1"/>
      <c r="H458" s="1"/>
      <c r="I458"/>
      <c r="K458" s="1"/>
      <c r="L458" s="1"/>
      <c r="M458" s="1"/>
    </row>
    <row r="459" spans="2:13" x14ac:dyDescent="0.25">
      <c r="B459"/>
      <c r="C459"/>
      <c r="D459"/>
      <c r="E459" s="1"/>
      <c r="H459" s="1"/>
      <c r="I459"/>
      <c r="K459" s="1"/>
      <c r="L459" s="1"/>
      <c r="M459" s="1"/>
    </row>
    <row r="460" spans="2:13" x14ac:dyDescent="0.25">
      <c r="B460"/>
      <c r="C460"/>
      <c r="D460"/>
      <c r="E460" s="1"/>
      <c r="H460" s="1"/>
      <c r="I460"/>
      <c r="K460" s="1"/>
      <c r="L460" s="1"/>
      <c r="M460" s="1"/>
    </row>
    <row r="461" spans="2:13" x14ac:dyDescent="0.25">
      <c r="B461"/>
      <c r="C461"/>
      <c r="D461"/>
      <c r="E461" s="1"/>
      <c r="H461" s="1"/>
      <c r="I461"/>
      <c r="K461" s="1"/>
      <c r="L461" s="1"/>
      <c r="M461" s="1"/>
    </row>
    <row r="462" spans="2:13" x14ac:dyDescent="0.25">
      <c r="B462"/>
      <c r="C462"/>
      <c r="D462"/>
      <c r="E462" s="1"/>
      <c r="H462" s="1"/>
      <c r="I462"/>
      <c r="K462" s="1"/>
      <c r="L462" s="1"/>
      <c r="M462" s="1"/>
    </row>
    <row r="463" spans="2:13" x14ac:dyDescent="0.25">
      <c r="B463"/>
      <c r="C463"/>
      <c r="D463"/>
      <c r="E463" s="1"/>
      <c r="H463" s="1"/>
      <c r="I463"/>
      <c r="K463" s="1"/>
      <c r="L463" s="1"/>
      <c r="M463" s="1"/>
    </row>
    <row r="464" spans="2:13" x14ac:dyDescent="0.25">
      <c r="B464"/>
      <c r="C464"/>
      <c r="D464"/>
      <c r="E464" s="1"/>
      <c r="H464" s="1"/>
      <c r="I464"/>
      <c r="K464" s="1"/>
      <c r="L464" s="1"/>
      <c r="M464" s="1"/>
    </row>
    <row r="465" spans="2:13" x14ac:dyDescent="0.25">
      <c r="B465"/>
      <c r="C465"/>
      <c r="D465"/>
      <c r="E465" s="1"/>
      <c r="H465" s="1"/>
      <c r="I465"/>
      <c r="K465" s="1"/>
      <c r="L465" s="1"/>
      <c r="M465" s="1"/>
    </row>
    <row r="466" spans="2:13" x14ac:dyDescent="0.25">
      <c r="B466"/>
      <c r="C466"/>
      <c r="D466"/>
      <c r="E466" s="1"/>
      <c r="H466" s="1"/>
      <c r="I466"/>
      <c r="K466" s="1"/>
      <c r="L466" s="1"/>
      <c r="M466" s="1"/>
    </row>
    <row r="467" spans="2:13" x14ac:dyDescent="0.25">
      <c r="B467"/>
      <c r="C467"/>
      <c r="D467"/>
      <c r="E467" s="1"/>
      <c r="H467" s="1"/>
      <c r="I467"/>
      <c r="K467" s="1"/>
      <c r="L467" s="1"/>
      <c r="M467" s="1"/>
    </row>
    <row r="468" spans="2:13" x14ac:dyDescent="0.25">
      <c r="B468"/>
      <c r="C468"/>
      <c r="D468"/>
      <c r="E468" s="1"/>
      <c r="H468" s="1"/>
      <c r="I468"/>
      <c r="K468" s="1"/>
      <c r="L468" s="1"/>
      <c r="M468" s="1"/>
    </row>
    <row r="469" spans="2:13" x14ac:dyDescent="0.25">
      <c r="B469"/>
      <c r="C469"/>
      <c r="D469"/>
      <c r="E469" s="1"/>
      <c r="H469" s="1"/>
      <c r="I469"/>
      <c r="K469" s="1"/>
      <c r="L469" s="1"/>
      <c r="M469" s="1"/>
    </row>
    <row r="470" spans="2:13" x14ac:dyDescent="0.25">
      <c r="B470"/>
      <c r="C470"/>
      <c r="D470"/>
      <c r="E470" s="1"/>
      <c r="H470" s="1"/>
      <c r="I470"/>
      <c r="K470" s="1"/>
      <c r="L470" s="1"/>
      <c r="M470" s="1"/>
    </row>
    <row r="471" spans="2:13" x14ac:dyDescent="0.25">
      <c r="B471"/>
      <c r="C471"/>
      <c r="D471"/>
      <c r="E471" s="1"/>
      <c r="H471" s="1"/>
      <c r="I471"/>
      <c r="K471" s="1"/>
      <c r="L471" s="1"/>
      <c r="M471" s="1"/>
    </row>
    <row r="472" spans="2:13" x14ac:dyDescent="0.25">
      <c r="B472"/>
      <c r="C472"/>
      <c r="D472"/>
      <c r="E472" s="1"/>
      <c r="H472" s="1"/>
      <c r="I472"/>
      <c r="K472" s="1"/>
      <c r="L472" s="1"/>
      <c r="M472" s="1"/>
    </row>
    <row r="473" spans="2:13" x14ac:dyDescent="0.25">
      <c r="B473"/>
      <c r="C473"/>
      <c r="D473"/>
      <c r="E473" s="1"/>
      <c r="H473" s="1"/>
      <c r="I473"/>
      <c r="K473" s="1"/>
      <c r="L473" s="1"/>
      <c r="M473" s="1"/>
    </row>
    <row r="474" spans="2:13" x14ac:dyDescent="0.25">
      <c r="B474"/>
      <c r="C474"/>
      <c r="D474"/>
      <c r="E474" s="1"/>
      <c r="H474" s="1"/>
      <c r="I474"/>
      <c r="K474" s="1"/>
      <c r="L474" s="1"/>
      <c r="M474" s="1"/>
    </row>
    <row r="475" spans="2:13" x14ac:dyDescent="0.25">
      <c r="B475"/>
      <c r="C475"/>
      <c r="D475"/>
      <c r="E475" s="1"/>
      <c r="H475" s="1"/>
      <c r="I475"/>
      <c r="K475" s="1"/>
      <c r="L475" s="1"/>
      <c r="M475" s="1"/>
    </row>
    <row r="476" spans="2:13" x14ac:dyDescent="0.25">
      <c r="B476"/>
      <c r="C476"/>
      <c r="D476"/>
      <c r="E476" s="1"/>
      <c r="H476" s="1"/>
      <c r="I476"/>
      <c r="K476" s="1"/>
      <c r="L476" s="1"/>
      <c r="M476" s="1"/>
    </row>
    <row r="477" spans="2:13" x14ac:dyDescent="0.25">
      <c r="B477"/>
      <c r="C477"/>
      <c r="D477"/>
      <c r="E477" s="1"/>
      <c r="H477" s="1"/>
      <c r="I477"/>
      <c r="K477" s="1"/>
      <c r="L477" s="1"/>
      <c r="M477" s="1"/>
    </row>
    <row r="478" spans="2:13" x14ac:dyDescent="0.25">
      <c r="B478"/>
      <c r="C478"/>
      <c r="D478"/>
      <c r="E478" s="1"/>
      <c r="H478" s="1"/>
      <c r="I478"/>
      <c r="K478" s="1"/>
      <c r="L478" s="1"/>
      <c r="M478" s="1"/>
    </row>
    <row r="479" spans="2:13" x14ac:dyDescent="0.25">
      <c r="B479"/>
      <c r="C479"/>
      <c r="D479"/>
      <c r="E479" s="1"/>
      <c r="H479" s="1"/>
      <c r="I479"/>
      <c r="K479" s="1"/>
      <c r="L479" s="1"/>
      <c r="M479" s="1"/>
    </row>
    <row r="480" spans="2:13" x14ac:dyDescent="0.25">
      <c r="B480"/>
      <c r="C480"/>
      <c r="D480"/>
      <c r="E480" s="1"/>
      <c r="H480" s="1"/>
      <c r="I480"/>
      <c r="K480" s="1"/>
      <c r="L480" s="1"/>
      <c r="M480" s="1"/>
    </row>
    <row r="481" spans="2:13" x14ac:dyDescent="0.25">
      <c r="B481"/>
      <c r="C481"/>
      <c r="D481"/>
      <c r="E481" s="1"/>
      <c r="H481" s="1"/>
      <c r="I481"/>
      <c r="K481" s="1"/>
      <c r="L481" s="1"/>
      <c r="M481" s="1"/>
    </row>
    <row r="482" spans="2:13" x14ac:dyDescent="0.25">
      <c r="B482"/>
      <c r="C482"/>
      <c r="D482"/>
      <c r="E482" s="1"/>
      <c r="H482" s="1"/>
      <c r="I482"/>
      <c r="K482" s="1"/>
      <c r="L482" s="1"/>
      <c r="M482" s="1"/>
    </row>
    <row r="483" spans="2:13" x14ac:dyDescent="0.25">
      <c r="B483"/>
      <c r="C483"/>
      <c r="D483"/>
      <c r="E483" s="1"/>
      <c r="H483" s="1"/>
      <c r="I483"/>
      <c r="K483" s="1"/>
      <c r="L483" s="1"/>
      <c r="M483" s="1"/>
    </row>
    <row r="484" spans="2:13" x14ac:dyDescent="0.25">
      <c r="B484"/>
      <c r="C484"/>
      <c r="D484"/>
      <c r="E484" s="1"/>
      <c r="H484" s="1"/>
      <c r="I484"/>
      <c r="K484" s="1"/>
      <c r="L484" s="1"/>
      <c r="M484" s="1"/>
    </row>
    <row r="485" spans="2:13" x14ac:dyDescent="0.25">
      <c r="B485"/>
      <c r="C485"/>
      <c r="D485"/>
      <c r="E485" s="1"/>
      <c r="H485" s="1"/>
      <c r="I485"/>
      <c r="K485" s="1"/>
      <c r="L485" s="1"/>
      <c r="M485" s="1"/>
    </row>
    <row r="486" spans="2:13" x14ac:dyDescent="0.25">
      <c r="B486"/>
      <c r="C486"/>
      <c r="D486"/>
      <c r="E486" s="1"/>
      <c r="H486" s="1"/>
      <c r="I486"/>
      <c r="K486" s="1"/>
      <c r="L486" s="1"/>
      <c r="M486" s="1"/>
    </row>
    <row r="487" spans="2:13" x14ac:dyDescent="0.25">
      <c r="B487"/>
      <c r="C487"/>
      <c r="D487"/>
      <c r="E487" s="1"/>
      <c r="H487" s="1"/>
      <c r="I487"/>
      <c r="K487" s="1"/>
      <c r="L487" s="1"/>
      <c r="M487" s="1"/>
    </row>
    <row r="488" spans="2:13" x14ac:dyDescent="0.25">
      <c r="B488"/>
      <c r="C488"/>
      <c r="D488"/>
      <c r="E488" s="1"/>
      <c r="H488" s="1"/>
      <c r="I488"/>
      <c r="K488" s="1"/>
      <c r="L488" s="1"/>
      <c r="M488" s="1"/>
    </row>
    <row r="489" spans="2:13" x14ac:dyDescent="0.25">
      <c r="B489"/>
      <c r="C489"/>
      <c r="D489"/>
      <c r="E489" s="1"/>
      <c r="H489" s="1"/>
      <c r="I489"/>
      <c r="K489" s="1"/>
      <c r="L489" s="1"/>
      <c r="M489" s="1"/>
    </row>
    <row r="490" spans="2:13" x14ac:dyDescent="0.25">
      <c r="B490"/>
      <c r="C490"/>
      <c r="D490"/>
      <c r="E490" s="1"/>
      <c r="H490" s="1"/>
      <c r="I490"/>
      <c r="K490" s="1"/>
      <c r="L490" s="1"/>
      <c r="M490" s="1"/>
    </row>
    <row r="491" spans="2:13" x14ac:dyDescent="0.25">
      <c r="B491"/>
      <c r="C491"/>
      <c r="D491"/>
      <c r="E491" s="1"/>
      <c r="H491" s="1"/>
      <c r="I491"/>
      <c r="K491" s="1"/>
      <c r="L491" s="1"/>
      <c r="M491" s="1"/>
    </row>
    <row r="492" spans="2:13" x14ac:dyDescent="0.25">
      <c r="B492"/>
      <c r="C492"/>
      <c r="D492"/>
      <c r="E492" s="1"/>
      <c r="H492" s="1"/>
      <c r="I492"/>
      <c r="K492" s="1"/>
      <c r="L492" s="1"/>
      <c r="M492" s="1"/>
    </row>
    <row r="493" spans="2:13" x14ac:dyDescent="0.25">
      <c r="B493"/>
      <c r="C493"/>
      <c r="D493"/>
      <c r="E493" s="1"/>
      <c r="H493" s="1"/>
      <c r="I493"/>
      <c r="K493" s="1"/>
      <c r="L493" s="1"/>
      <c r="M493" s="1"/>
    </row>
    <row r="494" spans="2:13" x14ac:dyDescent="0.25">
      <c r="B494"/>
      <c r="C494"/>
      <c r="D494"/>
      <c r="E494" s="1"/>
      <c r="H494" s="1"/>
      <c r="I494"/>
      <c r="K494" s="1"/>
      <c r="L494" s="1"/>
      <c r="M494" s="1"/>
    </row>
    <row r="495" spans="2:13" x14ac:dyDescent="0.25">
      <c r="B495"/>
      <c r="C495"/>
      <c r="D495"/>
      <c r="E495" s="1"/>
      <c r="H495" s="1"/>
      <c r="I495"/>
      <c r="K495" s="1"/>
      <c r="L495" s="1"/>
      <c r="M495" s="1"/>
    </row>
    <row r="496" spans="2:13" x14ac:dyDescent="0.25">
      <c r="B496"/>
      <c r="C496"/>
      <c r="D496"/>
      <c r="E496" s="1"/>
      <c r="H496" s="1"/>
      <c r="I496"/>
      <c r="K496" s="1"/>
      <c r="L496" s="1"/>
      <c r="M496" s="1"/>
    </row>
    <row r="497" spans="2:13" x14ac:dyDescent="0.25">
      <c r="B497"/>
      <c r="C497"/>
      <c r="D497"/>
      <c r="E497" s="1"/>
      <c r="H497" s="1"/>
      <c r="I497"/>
      <c r="K497" s="1"/>
      <c r="L497" s="1"/>
      <c r="M497" s="1"/>
    </row>
    <row r="498" spans="2:13" x14ac:dyDescent="0.25">
      <c r="B498"/>
      <c r="C498"/>
      <c r="D498"/>
      <c r="E498" s="1"/>
      <c r="H498" s="1"/>
      <c r="I498"/>
      <c r="K498" s="1"/>
      <c r="L498" s="1"/>
      <c r="M498" s="1"/>
    </row>
    <row r="499" spans="2:13" x14ac:dyDescent="0.25">
      <c r="B499"/>
      <c r="C499"/>
      <c r="D499"/>
      <c r="E499" s="1"/>
      <c r="H499" s="1"/>
      <c r="I499"/>
      <c r="K499" s="1"/>
      <c r="L499" s="1"/>
      <c r="M499" s="1"/>
    </row>
    <row r="500" spans="2:13" x14ac:dyDescent="0.25">
      <c r="B500"/>
      <c r="C500"/>
      <c r="D500"/>
      <c r="E500" s="1"/>
      <c r="H500" s="1"/>
      <c r="I500"/>
      <c r="K500" s="1"/>
      <c r="L500" s="1"/>
      <c r="M500" s="1"/>
    </row>
    <row r="501" spans="2:13" x14ac:dyDescent="0.25">
      <c r="B501"/>
      <c r="C501"/>
      <c r="D501"/>
      <c r="E501" s="1"/>
      <c r="H501" s="1"/>
      <c r="I501"/>
      <c r="K501" s="1"/>
      <c r="L501" s="1"/>
      <c r="M501" s="1"/>
    </row>
    <row r="502" spans="2:13" x14ac:dyDescent="0.25">
      <c r="B502"/>
      <c r="C502"/>
      <c r="D502"/>
      <c r="E502" s="1"/>
      <c r="H502" s="1"/>
      <c r="I502"/>
      <c r="K502" s="1"/>
      <c r="L502" s="1"/>
      <c r="M502" s="1"/>
    </row>
    <row r="503" spans="2:13" x14ac:dyDescent="0.25">
      <c r="B503"/>
      <c r="C503"/>
      <c r="D503"/>
      <c r="E503" s="1"/>
      <c r="H503" s="1"/>
      <c r="I503"/>
      <c r="K503" s="1"/>
      <c r="L503" s="1"/>
      <c r="M503" s="1"/>
    </row>
    <row r="504" spans="2:13" x14ac:dyDescent="0.25">
      <c r="B504"/>
      <c r="C504"/>
      <c r="D504"/>
      <c r="E504" s="1"/>
      <c r="H504" s="1"/>
      <c r="I504"/>
      <c r="K504" s="1"/>
      <c r="L504" s="1"/>
      <c r="M504" s="1"/>
    </row>
    <row r="505" spans="2:13" x14ac:dyDescent="0.25">
      <c r="B505"/>
      <c r="C505"/>
      <c r="D505"/>
      <c r="E505" s="1"/>
      <c r="H505" s="1"/>
      <c r="I505"/>
      <c r="K505" s="1"/>
      <c r="L505" s="1"/>
      <c r="M505" s="1"/>
    </row>
    <row r="506" spans="2:13" x14ac:dyDescent="0.25">
      <c r="B506"/>
      <c r="C506"/>
      <c r="D506"/>
      <c r="E506" s="1"/>
      <c r="H506" s="1"/>
      <c r="I506"/>
      <c r="K506" s="1"/>
      <c r="L506" s="1"/>
      <c r="M506" s="1"/>
    </row>
    <row r="507" spans="2:13" x14ac:dyDescent="0.25">
      <c r="B507"/>
      <c r="C507"/>
      <c r="D507"/>
      <c r="E507" s="1"/>
      <c r="H507" s="1"/>
      <c r="I507"/>
      <c r="K507" s="1"/>
      <c r="L507" s="1"/>
      <c r="M507" s="1"/>
    </row>
    <row r="508" spans="2:13" x14ac:dyDescent="0.25">
      <c r="B508"/>
      <c r="C508"/>
      <c r="D508"/>
      <c r="E508" s="1"/>
      <c r="H508" s="1"/>
      <c r="I508"/>
      <c r="K508" s="1"/>
      <c r="L508" s="1"/>
      <c r="M508" s="1"/>
    </row>
    <row r="509" spans="2:13" x14ac:dyDescent="0.25">
      <c r="B509"/>
      <c r="C509"/>
      <c r="D509"/>
      <c r="E509" s="1"/>
      <c r="H509" s="1"/>
      <c r="I509"/>
      <c r="K509" s="1"/>
      <c r="L509" s="1"/>
      <c r="M509" s="1"/>
    </row>
    <row r="510" spans="2:13" x14ac:dyDescent="0.25">
      <c r="B510"/>
      <c r="C510"/>
      <c r="D510"/>
      <c r="E510" s="1"/>
      <c r="H510" s="1"/>
      <c r="I510"/>
      <c r="K510" s="1"/>
      <c r="L510" s="1"/>
      <c r="M510" s="1"/>
    </row>
    <row r="511" spans="2:13" x14ac:dyDescent="0.25">
      <c r="B511"/>
      <c r="C511"/>
      <c r="D511"/>
      <c r="E511" s="1"/>
      <c r="H511" s="1"/>
      <c r="I511"/>
      <c r="K511" s="1"/>
      <c r="L511" s="1"/>
      <c r="M511" s="1"/>
    </row>
    <row r="512" spans="2:13" x14ac:dyDescent="0.25">
      <c r="B512"/>
      <c r="C512"/>
      <c r="D512"/>
      <c r="E512" s="1"/>
      <c r="H512" s="1"/>
      <c r="I512"/>
      <c r="K512" s="1"/>
      <c r="L512" s="1"/>
      <c r="M512" s="1"/>
    </row>
    <row r="513" spans="2:13" x14ac:dyDescent="0.25">
      <c r="B513"/>
      <c r="C513"/>
      <c r="D513"/>
      <c r="E513" s="1"/>
      <c r="H513" s="1"/>
      <c r="I513"/>
      <c r="K513" s="1"/>
      <c r="L513" s="1"/>
      <c r="M513" s="1"/>
    </row>
    <row r="514" spans="2:13" x14ac:dyDescent="0.25">
      <c r="B514"/>
      <c r="C514"/>
      <c r="D514"/>
      <c r="E514" s="1"/>
      <c r="H514" s="1"/>
      <c r="I514"/>
      <c r="K514" s="1"/>
      <c r="L514" s="1"/>
      <c r="M514" s="1"/>
    </row>
    <row r="515" spans="2:13" x14ac:dyDescent="0.25">
      <c r="B515"/>
      <c r="C515"/>
      <c r="D515"/>
      <c r="E515" s="1"/>
      <c r="H515" s="1"/>
      <c r="I515"/>
      <c r="K515" s="1"/>
      <c r="L515" s="1"/>
      <c r="M515" s="1"/>
    </row>
    <row r="516" spans="2:13" x14ac:dyDescent="0.25">
      <c r="B516"/>
      <c r="C516"/>
      <c r="D516"/>
      <c r="E516" s="1"/>
      <c r="H516" s="1"/>
      <c r="I516"/>
      <c r="K516" s="1"/>
      <c r="L516" s="1"/>
      <c r="M516" s="1"/>
    </row>
    <row r="517" spans="2:13" x14ac:dyDescent="0.25">
      <c r="B517"/>
      <c r="C517"/>
      <c r="D517"/>
      <c r="E517" s="1"/>
      <c r="H517" s="1"/>
      <c r="I517"/>
      <c r="K517" s="1"/>
      <c r="L517" s="1"/>
      <c r="M517" s="1"/>
    </row>
    <row r="518" spans="2:13" x14ac:dyDescent="0.25">
      <c r="B518"/>
      <c r="C518"/>
      <c r="D518"/>
      <c r="E518" s="1"/>
      <c r="H518" s="1"/>
      <c r="I518"/>
      <c r="K518" s="1"/>
      <c r="L518" s="1"/>
      <c r="M518" s="1"/>
    </row>
    <row r="519" spans="2:13" x14ac:dyDescent="0.25">
      <c r="B519"/>
      <c r="C519"/>
      <c r="D519"/>
      <c r="E519" s="1"/>
      <c r="H519" s="1"/>
      <c r="I519"/>
      <c r="K519" s="1"/>
      <c r="L519" s="1"/>
      <c r="M519" s="1"/>
    </row>
    <row r="520" spans="2:13" x14ac:dyDescent="0.25">
      <c r="B520"/>
      <c r="C520"/>
      <c r="D520"/>
      <c r="E520" s="1"/>
      <c r="H520" s="1"/>
      <c r="I520"/>
      <c r="K520" s="1"/>
      <c r="L520" s="1"/>
      <c r="M520" s="1"/>
    </row>
    <row r="521" spans="2:13" x14ac:dyDescent="0.25">
      <c r="B521"/>
      <c r="C521"/>
      <c r="D521"/>
      <c r="E521" s="1"/>
      <c r="H521" s="1"/>
      <c r="I521"/>
      <c r="K521" s="1"/>
      <c r="L521" s="1"/>
      <c r="M521" s="1"/>
    </row>
    <row r="522" spans="2:13" x14ac:dyDescent="0.25">
      <c r="B522"/>
      <c r="C522"/>
      <c r="D522"/>
      <c r="E522" s="1"/>
      <c r="H522" s="1"/>
      <c r="I522"/>
      <c r="K522" s="1"/>
      <c r="L522" s="1"/>
      <c r="M522" s="1"/>
    </row>
    <row r="523" spans="2:13" x14ac:dyDescent="0.25">
      <c r="B523"/>
      <c r="C523"/>
      <c r="D523"/>
      <c r="E523" s="1"/>
      <c r="H523" s="1"/>
      <c r="I523"/>
      <c r="K523" s="1"/>
      <c r="L523" s="1"/>
      <c r="M523" s="1"/>
    </row>
    <row r="524" spans="2:13" x14ac:dyDescent="0.25">
      <c r="B524"/>
      <c r="C524"/>
      <c r="D524"/>
      <c r="E524" s="1"/>
      <c r="H524" s="1"/>
      <c r="I524"/>
      <c r="K524" s="1"/>
      <c r="L524" s="1"/>
      <c r="M524" s="1"/>
    </row>
    <row r="525" spans="2:13" x14ac:dyDescent="0.25">
      <c r="B525"/>
      <c r="C525"/>
      <c r="D525"/>
      <c r="E525" s="1"/>
      <c r="H525" s="1"/>
      <c r="I525"/>
      <c r="K525" s="1"/>
      <c r="L525" s="1"/>
      <c r="M525" s="1"/>
    </row>
    <row r="526" spans="2:13" x14ac:dyDescent="0.25">
      <c r="B526"/>
      <c r="C526"/>
      <c r="D526"/>
      <c r="E526" s="1"/>
      <c r="H526" s="1"/>
      <c r="I526"/>
      <c r="K526" s="1"/>
      <c r="L526" s="1"/>
      <c r="M526" s="1"/>
    </row>
    <row r="527" spans="2:13" x14ac:dyDescent="0.25">
      <c r="B527"/>
      <c r="C527"/>
      <c r="D527"/>
      <c r="E527" s="1"/>
      <c r="H527" s="1"/>
      <c r="I527"/>
      <c r="K527" s="1"/>
      <c r="L527" s="1"/>
      <c r="M527" s="1"/>
    </row>
    <row r="528" spans="2:13" x14ac:dyDescent="0.25">
      <c r="B528"/>
      <c r="C528"/>
      <c r="D528"/>
      <c r="E528" s="1"/>
      <c r="H528" s="1"/>
      <c r="I528"/>
      <c r="K528" s="1"/>
      <c r="L528" s="1"/>
      <c r="M528" s="1"/>
    </row>
    <row r="529" spans="2:13" x14ac:dyDescent="0.25">
      <c r="B529"/>
      <c r="C529"/>
      <c r="D529"/>
      <c r="E529" s="1"/>
      <c r="H529" s="1"/>
      <c r="I529"/>
      <c r="K529" s="1"/>
      <c r="L529" s="1"/>
      <c r="M529" s="1"/>
    </row>
    <row r="530" spans="2:13" x14ac:dyDescent="0.25">
      <c r="B530"/>
      <c r="C530"/>
      <c r="D530"/>
      <c r="E530" s="1"/>
      <c r="H530" s="1"/>
      <c r="I530"/>
      <c r="K530" s="1"/>
      <c r="L530" s="1"/>
      <c r="M530" s="1"/>
    </row>
    <row r="531" spans="2:13" x14ac:dyDescent="0.25">
      <c r="B531"/>
      <c r="C531"/>
      <c r="D531"/>
      <c r="E531" s="1"/>
      <c r="H531" s="1"/>
      <c r="I531"/>
      <c r="K531" s="1"/>
      <c r="L531" s="1"/>
      <c r="M531" s="1"/>
    </row>
    <row r="532" spans="2:13" x14ac:dyDescent="0.25">
      <c r="B532"/>
      <c r="C532"/>
      <c r="D532"/>
      <c r="E532" s="1"/>
      <c r="H532" s="1"/>
      <c r="I532"/>
      <c r="K532" s="1"/>
      <c r="L532" s="1"/>
      <c r="M532" s="1"/>
    </row>
    <row r="533" spans="2:13" x14ac:dyDescent="0.25">
      <c r="B533"/>
      <c r="C533"/>
      <c r="D533"/>
      <c r="E533" s="1"/>
      <c r="H533" s="1"/>
      <c r="I533"/>
      <c r="K533" s="1"/>
      <c r="L533" s="1"/>
      <c r="M533" s="1"/>
    </row>
    <row r="534" spans="2:13" x14ac:dyDescent="0.25">
      <c r="B534"/>
      <c r="C534"/>
      <c r="D534"/>
      <c r="E534" s="1"/>
      <c r="H534" s="1"/>
      <c r="I534"/>
      <c r="K534" s="1"/>
      <c r="L534" s="1"/>
      <c r="M534" s="1"/>
    </row>
    <row r="535" spans="2:13" x14ac:dyDescent="0.25">
      <c r="B535"/>
      <c r="C535"/>
      <c r="D535"/>
      <c r="E535" s="1"/>
      <c r="H535" s="1"/>
      <c r="I535"/>
      <c r="K535" s="1"/>
      <c r="L535" s="1"/>
      <c r="M535" s="1"/>
    </row>
    <row r="536" spans="2:13" x14ac:dyDescent="0.25">
      <c r="B536"/>
      <c r="C536"/>
      <c r="D536"/>
      <c r="E536" s="1"/>
      <c r="H536" s="1"/>
      <c r="I536"/>
      <c r="K536" s="1"/>
      <c r="L536" s="1"/>
      <c r="M536" s="1"/>
    </row>
    <row r="537" spans="2:13" x14ac:dyDescent="0.25">
      <c r="B537"/>
      <c r="C537"/>
      <c r="D537"/>
      <c r="E537" s="1"/>
      <c r="H537" s="1"/>
      <c r="I537"/>
      <c r="K537" s="1"/>
      <c r="L537" s="1"/>
      <c r="M537" s="1"/>
    </row>
    <row r="538" spans="2:13" x14ac:dyDescent="0.25">
      <c r="B538"/>
      <c r="C538"/>
      <c r="D538"/>
      <c r="E538" s="1"/>
      <c r="H538" s="1"/>
      <c r="I538"/>
      <c r="K538" s="1"/>
      <c r="L538" s="1"/>
      <c r="M538" s="1"/>
    </row>
    <row r="539" spans="2:13" x14ac:dyDescent="0.25">
      <c r="B539"/>
      <c r="C539"/>
      <c r="D539"/>
      <c r="E539" s="1"/>
      <c r="H539" s="1"/>
      <c r="I539"/>
      <c r="K539" s="1"/>
      <c r="L539" s="1"/>
      <c r="M539" s="1"/>
    </row>
    <row r="540" spans="2:13" x14ac:dyDescent="0.25">
      <c r="B540"/>
      <c r="C540"/>
      <c r="D540"/>
      <c r="E540" s="1"/>
      <c r="H540" s="1"/>
      <c r="I540"/>
      <c r="K540" s="1"/>
      <c r="L540" s="1"/>
      <c r="M540" s="1"/>
    </row>
    <row r="541" spans="2:13" x14ac:dyDescent="0.25">
      <c r="B541"/>
      <c r="C541"/>
      <c r="D541"/>
      <c r="E541" s="1"/>
      <c r="H541" s="1"/>
      <c r="I541"/>
      <c r="K541" s="1"/>
      <c r="L541" s="1"/>
      <c r="M541" s="1"/>
    </row>
    <row r="542" spans="2:13" x14ac:dyDescent="0.25">
      <c r="B542"/>
      <c r="C542"/>
      <c r="D542"/>
      <c r="E542" s="1"/>
      <c r="H542" s="1"/>
      <c r="I542"/>
      <c r="K542" s="1"/>
      <c r="L542" s="1"/>
      <c r="M542" s="1"/>
    </row>
    <row r="543" spans="2:13" x14ac:dyDescent="0.25">
      <c r="B543"/>
      <c r="C543"/>
      <c r="D543"/>
      <c r="E543" s="1"/>
      <c r="H543" s="1"/>
      <c r="I543"/>
      <c r="K543" s="1"/>
      <c r="L543" s="1"/>
      <c r="M543" s="1"/>
    </row>
    <row r="544" spans="2:13" x14ac:dyDescent="0.25">
      <c r="B544"/>
      <c r="C544"/>
      <c r="D544"/>
      <c r="E544" s="1"/>
      <c r="H544" s="1"/>
      <c r="I544"/>
      <c r="K544" s="1"/>
      <c r="L544" s="1"/>
      <c r="M544" s="1"/>
    </row>
    <row r="545" spans="2:13" x14ac:dyDescent="0.25">
      <c r="B545"/>
      <c r="C545"/>
      <c r="D545"/>
      <c r="E545" s="1"/>
      <c r="H545" s="1"/>
      <c r="I545"/>
      <c r="K545" s="1"/>
      <c r="L545" s="1"/>
      <c r="M545" s="1"/>
    </row>
    <row r="546" spans="2:13" x14ac:dyDescent="0.25">
      <c r="B546"/>
      <c r="C546"/>
      <c r="D546"/>
      <c r="E546" s="1"/>
      <c r="H546" s="1"/>
      <c r="I546"/>
      <c r="K546" s="1"/>
      <c r="L546" s="1"/>
      <c r="M546" s="1"/>
    </row>
    <row r="547" spans="2:13" x14ac:dyDescent="0.25">
      <c r="B547"/>
      <c r="C547"/>
      <c r="D547"/>
      <c r="E547" s="1"/>
      <c r="H547" s="1"/>
      <c r="I547"/>
      <c r="K547" s="1"/>
      <c r="L547" s="1"/>
      <c r="M547" s="1"/>
    </row>
    <row r="548" spans="2:13" x14ac:dyDescent="0.25">
      <c r="B548"/>
      <c r="C548"/>
      <c r="D548"/>
      <c r="E548" s="1"/>
      <c r="H548" s="1"/>
      <c r="I548"/>
      <c r="K548" s="1"/>
      <c r="L548" s="1"/>
      <c r="M548" s="1"/>
    </row>
    <row r="549" spans="2:13" x14ac:dyDescent="0.25">
      <c r="B549"/>
      <c r="C549"/>
      <c r="D549"/>
      <c r="E549" s="1"/>
      <c r="H549" s="1"/>
      <c r="I549"/>
      <c r="K549" s="1"/>
      <c r="L549" s="1"/>
      <c r="M549" s="1"/>
    </row>
    <row r="550" spans="2:13" x14ac:dyDescent="0.25">
      <c r="B550"/>
      <c r="C550"/>
      <c r="D550"/>
      <c r="E550" s="1"/>
      <c r="H550" s="1"/>
      <c r="I550"/>
      <c r="K550" s="1"/>
      <c r="L550" s="1"/>
      <c r="M550" s="1"/>
    </row>
    <row r="551" spans="2:13" x14ac:dyDescent="0.25">
      <c r="B551"/>
      <c r="C551"/>
      <c r="D551"/>
      <c r="E551" s="1"/>
      <c r="H551" s="1"/>
      <c r="I551"/>
      <c r="K551" s="1"/>
      <c r="L551" s="1"/>
      <c r="M551" s="1"/>
    </row>
    <row r="552" spans="2:13" x14ac:dyDescent="0.25">
      <c r="B552"/>
      <c r="C552"/>
      <c r="D552"/>
      <c r="E552" s="1"/>
      <c r="H552" s="1"/>
      <c r="I552"/>
      <c r="K552" s="1"/>
      <c r="L552" s="1"/>
      <c r="M552" s="1"/>
    </row>
    <row r="553" spans="2:13" x14ac:dyDescent="0.25">
      <c r="B553"/>
      <c r="C553"/>
      <c r="D553"/>
      <c r="E553" s="1"/>
      <c r="H553" s="1"/>
      <c r="I553"/>
      <c r="K553" s="1"/>
      <c r="L553" s="1"/>
      <c r="M553" s="1"/>
    </row>
    <row r="554" spans="2:13" x14ac:dyDescent="0.25">
      <c r="B554"/>
      <c r="C554"/>
      <c r="D554"/>
      <c r="E554" s="1"/>
      <c r="H554" s="1"/>
      <c r="I554"/>
      <c r="K554" s="1"/>
      <c r="L554" s="1"/>
      <c r="M554" s="1"/>
    </row>
    <row r="555" spans="2:13" x14ac:dyDescent="0.25">
      <c r="B555"/>
      <c r="C555"/>
      <c r="D555"/>
      <c r="E555" s="1"/>
      <c r="H555" s="1"/>
      <c r="I555"/>
      <c r="K555" s="1"/>
      <c r="L555" s="1"/>
      <c r="M555" s="1"/>
    </row>
    <row r="556" spans="2:13" x14ac:dyDescent="0.25">
      <c r="B556"/>
      <c r="C556"/>
      <c r="D556"/>
      <c r="E556" s="1"/>
      <c r="H556" s="1"/>
      <c r="I556"/>
      <c r="K556" s="1"/>
      <c r="L556" s="1"/>
      <c r="M556" s="1"/>
    </row>
    <row r="557" spans="2:13" x14ac:dyDescent="0.25">
      <c r="B557"/>
      <c r="C557"/>
      <c r="D557"/>
      <c r="E557" s="1"/>
      <c r="H557" s="1"/>
      <c r="I557"/>
      <c r="K557" s="1"/>
      <c r="L557" s="1"/>
      <c r="M557" s="1"/>
    </row>
    <row r="558" spans="2:13" x14ac:dyDescent="0.25">
      <c r="B558"/>
      <c r="C558"/>
      <c r="D558"/>
      <c r="E558" s="1"/>
      <c r="H558" s="1"/>
      <c r="I558"/>
      <c r="K558" s="1"/>
      <c r="L558" s="1"/>
      <c r="M558" s="1"/>
    </row>
    <row r="559" spans="2:13" x14ac:dyDescent="0.25">
      <c r="B559"/>
      <c r="C559"/>
      <c r="D559"/>
      <c r="E559" s="1"/>
      <c r="H559" s="1"/>
      <c r="I559"/>
      <c r="K559" s="1"/>
      <c r="L559" s="1"/>
      <c r="M559" s="1"/>
    </row>
  </sheetData>
  <autoFilter ref="A4:O88" xr:uid="{00000000-0009-0000-0000-000000000000}">
    <sortState xmlns:xlrd2="http://schemas.microsoft.com/office/spreadsheetml/2017/richdata2" ref="A5:O88">
      <sortCondition ref="O4"/>
    </sortState>
  </autoFilter>
  <mergeCells count="6">
    <mergeCell ref="O2:O3"/>
    <mergeCell ref="B2:B3"/>
    <mergeCell ref="E2:E3"/>
    <mergeCell ref="G2:G3"/>
    <mergeCell ref="C2:C3"/>
    <mergeCell ref="D2:D3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zoomScaleNormal="100" workbookViewId="0">
      <selection activeCell="D84" sqref="D84"/>
    </sheetView>
  </sheetViews>
  <sheetFormatPr defaultRowHeight="15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10.28515625" style="4" customWidth="1"/>
    <col min="5" max="5" width="10.140625" style="3" customWidth="1"/>
    <col min="6" max="6" width="9.85546875" style="24" customWidth="1"/>
    <col min="7" max="7" width="13.85546875" style="26" customWidth="1"/>
    <col min="8" max="8" width="16.42578125" style="26" customWidth="1"/>
    <col min="9" max="9" width="20.140625" customWidth="1"/>
  </cols>
  <sheetData>
    <row r="1" spans="1:9" ht="17.25" customHeight="1" x14ac:dyDescent="0.25">
      <c r="B1" s="88" t="s">
        <v>13</v>
      </c>
      <c r="C1" s="88" t="s">
        <v>14</v>
      </c>
      <c r="D1" s="88" t="s">
        <v>11</v>
      </c>
      <c r="E1" s="90" t="s">
        <v>75</v>
      </c>
      <c r="F1" s="91"/>
      <c r="G1" s="92" t="s">
        <v>5</v>
      </c>
      <c r="H1" s="92" t="s">
        <v>160</v>
      </c>
      <c r="I1" s="17"/>
    </row>
    <row r="2" spans="1:9" ht="17.25" customHeight="1" x14ac:dyDescent="0.25">
      <c r="B2" s="89"/>
      <c r="C2" s="89"/>
      <c r="D2" s="89"/>
      <c r="E2" s="21" t="s">
        <v>5</v>
      </c>
      <c r="F2" s="28" t="s">
        <v>3</v>
      </c>
      <c r="G2" s="93"/>
      <c r="H2" s="93"/>
      <c r="I2" s="18" t="s">
        <v>73</v>
      </c>
    </row>
    <row r="3" spans="1:9" ht="17.25" customHeight="1" x14ac:dyDescent="0.25">
      <c r="A3" s="1">
        <v>1</v>
      </c>
      <c r="B3" s="7" t="s">
        <v>88</v>
      </c>
      <c r="C3" s="7" t="s">
        <v>89</v>
      </c>
      <c r="D3" s="8">
        <v>2008</v>
      </c>
      <c r="E3" s="27">
        <v>0.40208333333333335</v>
      </c>
      <c r="F3" s="29">
        <v>0.42228009259259264</v>
      </c>
      <c r="G3" s="71">
        <f>F3-E3</f>
        <v>2.0196759259259289E-2</v>
      </c>
      <c r="H3" s="72">
        <f>G3*86400</f>
        <v>1745.0000000000025</v>
      </c>
      <c r="I3" s="7"/>
    </row>
    <row r="4" spans="1:9" ht="17.25" customHeight="1" x14ac:dyDescent="0.25">
      <c r="A4" s="1">
        <v>2</v>
      </c>
      <c r="B4" s="7" t="s">
        <v>80</v>
      </c>
      <c r="C4" s="7" t="s">
        <v>135</v>
      </c>
      <c r="D4" s="8">
        <v>2009</v>
      </c>
      <c r="E4" s="27">
        <v>0.3743055555555555</v>
      </c>
      <c r="F4" s="29">
        <v>0.38428240740740738</v>
      </c>
      <c r="G4" s="71">
        <f t="shared" ref="G4:G67" si="0">F4-E4</f>
        <v>9.9768518518518756E-3</v>
      </c>
      <c r="H4" s="72">
        <f t="shared" ref="H4:H67" si="1">G4*86400</f>
        <v>862.00000000000205</v>
      </c>
      <c r="I4" s="7"/>
    </row>
    <row r="5" spans="1:9" ht="17.25" customHeight="1" x14ac:dyDescent="0.25">
      <c r="A5" s="1">
        <v>3</v>
      </c>
      <c r="B5" s="7" t="s">
        <v>54</v>
      </c>
      <c r="C5" s="7" t="s">
        <v>55</v>
      </c>
      <c r="D5" s="8">
        <v>2010</v>
      </c>
      <c r="E5" s="27">
        <v>0.40381944444444445</v>
      </c>
      <c r="F5" s="29">
        <v>0.42733796296296295</v>
      </c>
      <c r="G5" s="71">
        <f t="shared" si="0"/>
        <v>2.3518518518518494E-2</v>
      </c>
      <c r="H5" s="72">
        <f t="shared" si="1"/>
        <v>2031.999999999998</v>
      </c>
      <c r="I5" s="7"/>
    </row>
    <row r="6" spans="1:9" ht="17.25" customHeight="1" x14ac:dyDescent="0.25">
      <c r="A6" s="1">
        <v>4</v>
      </c>
      <c r="B6" s="7" t="s">
        <v>143</v>
      </c>
      <c r="C6" s="7" t="s">
        <v>144</v>
      </c>
      <c r="D6" s="8">
        <v>2010</v>
      </c>
      <c r="E6" s="27">
        <v>0.38750000000000001</v>
      </c>
      <c r="F6" s="29">
        <v>0.39976851851851852</v>
      </c>
      <c r="G6" s="71">
        <f t="shared" si="0"/>
        <v>1.2268518518518512E-2</v>
      </c>
      <c r="H6" s="72">
        <f t="shared" si="1"/>
        <v>1059.9999999999995</v>
      </c>
      <c r="I6" s="7"/>
    </row>
    <row r="7" spans="1:9" ht="17.25" customHeight="1" x14ac:dyDescent="0.25">
      <c r="A7" s="1">
        <v>5</v>
      </c>
      <c r="B7" s="7" t="s">
        <v>15</v>
      </c>
      <c r="C7" s="7" t="s">
        <v>16</v>
      </c>
      <c r="D7" s="8">
        <v>2011</v>
      </c>
      <c r="E7" s="27"/>
      <c r="F7" s="27"/>
      <c r="G7" s="71">
        <f t="shared" si="0"/>
        <v>0</v>
      </c>
      <c r="H7" s="72">
        <f t="shared" si="1"/>
        <v>0</v>
      </c>
      <c r="I7" s="7"/>
    </row>
    <row r="8" spans="1:9" ht="17.25" customHeight="1" x14ac:dyDescent="0.25">
      <c r="A8" s="1">
        <v>6</v>
      </c>
      <c r="B8" s="7" t="s">
        <v>50</v>
      </c>
      <c r="C8" s="7" t="s">
        <v>51</v>
      </c>
      <c r="D8" s="8">
        <v>2011</v>
      </c>
      <c r="E8" s="27">
        <v>0.37152777777777773</v>
      </c>
      <c r="F8" s="29">
        <v>0.54166666666666663</v>
      </c>
      <c r="G8" s="71">
        <f t="shared" si="0"/>
        <v>0.1701388888888889</v>
      </c>
      <c r="H8" s="72">
        <f t="shared" si="1"/>
        <v>14700</v>
      </c>
      <c r="I8" s="7"/>
    </row>
    <row r="9" spans="1:9" ht="17.25" customHeight="1" x14ac:dyDescent="0.25">
      <c r="A9" s="1">
        <v>7</v>
      </c>
      <c r="B9" s="7" t="s">
        <v>57</v>
      </c>
      <c r="C9" s="7" t="s">
        <v>58</v>
      </c>
      <c r="D9" s="8">
        <v>2011</v>
      </c>
      <c r="E9" s="27">
        <v>0.3756944444444445</v>
      </c>
      <c r="F9" s="29">
        <v>0.3865972222222222</v>
      </c>
      <c r="G9" s="71">
        <f t="shared" si="0"/>
        <v>1.0902777777777706E-2</v>
      </c>
      <c r="H9" s="72">
        <f t="shared" si="1"/>
        <v>941.99999999999375</v>
      </c>
      <c r="I9" s="7"/>
    </row>
    <row r="10" spans="1:9" ht="17.25" customHeight="1" x14ac:dyDescent="0.25">
      <c r="A10" s="1">
        <v>8</v>
      </c>
      <c r="B10" s="7" t="s">
        <v>66</v>
      </c>
      <c r="C10" s="7" t="s">
        <v>67</v>
      </c>
      <c r="D10" s="8">
        <v>2011</v>
      </c>
      <c r="E10" s="27">
        <v>0.37708333333333338</v>
      </c>
      <c r="F10" s="29">
        <v>0.38903935185185184</v>
      </c>
      <c r="G10" s="71">
        <f t="shared" si="0"/>
        <v>1.1956018518518463E-2</v>
      </c>
      <c r="H10" s="72">
        <f t="shared" si="1"/>
        <v>1032.9999999999952</v>
      </c>
      <c r="I10" s="7"/>
    </row>
    <row r="11" spans="1:9" ht="17.25" customHeight="1" x14ac:dyDescent="0.25">
      <c r="A11" s="1">
        <v>9</v>
      </c>
      <c r="B11" s="7" t="s">
        <v>94</v>
      </c>
      <c r="C11" s="7" t="s">
        <v>93</v>
      </c>
      <c r="D11" s="8">
        <v>2011</v>
      </c>
      <c r="E11" s="27">
        <v>0.37291666666666662</v>
      </c>
      <c r="F11" s="29">
        <v>0.38396990740740744</v>
      </c>
      <c r="G11" s="71">
        <f t="shared" si="0"/>
        <v>1.1053240740740822E-2</v>
      </c>
      <c r="H11" s="72">
        <f t="shared" si="1"/>
        <v>955.00000000000705</v>
      </c>
      <c r="I11" s="7"/>
    </row>
    <row r="12" spans="1:9" ht="17.25" customHeight="1" x14ac:dyDescent="0.25">
      <c r="A12" s="1">
        <v>10</v>
      </c>
      <c r="B12" s="7" t="s">
        <v>84</v>
      </c>
      <c r="C12" s="7" t="s">
        <v>130</v>
      </c>
      <c r="D12" s="8">
        <v>2011</v>
      </c>
      <c r="E12" s="27">
        <v>0.36874999999999997</v>
      </c>
      <c r="F12" s="29">
        <v>0.38034722222222223</v>
      </c>
      <c r="G12" s="71">
        <f t="shared" si="0"/>
        <v>1.1597222222222259E-2</v>
      </c>
      <c r="H12" s="72">
        <f t="shared" si="1"/>
        <v>1002.0000000000032</v>
      </c>
      <c r="I12" s="7"/>
    </row>
    <row r="13" spans="1:9" ht="17.25" customHeight="1" x14ac:dyDescent="0.25">
      <c r="A13" s="1">
        <v>11</v>
      </c>
      <c r="B13" s="7" t="s">
        <v>132</v>
      </c>
      <c r="C13" s="7" t="s">
        <v>81</v>
      </c>
      <c r="D13" s="8">
        <v>2011</v>
      </c>
      <c r="E13" s="27">
        <v>0.37013888888888885</v>
      </c>
      <c r="F13" s="29">
        <v>0.38101851851851848</v>
      </c>
      <c r="G13" s="71">
        <f t="shared" si="0"/>
        <v>1.0879629629629628E-2</v>
      </c>
      <c r="H13" s="72">
        <f t="shared" si="1"/>
        <v>939.99999999999989</v>
      </c>
      <c r="I13" s="7"/>
    </row>
    <row r="14" spans="1:9" ht="17.25" customHeight="1" x14ac:dyDescent="0.25">
      <c r="A14" s="1">
        <v>12</v>
      </c>
      <c r="B14" s="7" t="s">
        <v>140</v>
      </c>
      <c r="C14" s="7" t="s">
        <v>141</v>
      </c>
      <c r="D14" s="8">
        <v>2011</v>
      </c>
      <c r="E14" s="27"/>
      <c r="F14" s="29"/>
      <c r="G14" s="71">
        <f t="shared" si="0"/>
        <v>0</v>
      </c>
      <c r="H14" s="72">
        <f t="shared" si="1"/>
        <v>0</v>
      </c>
      <c r="I14" s="7"/>
    </row>
    <row r="15" spans="1:9" ht="17.25" customHeight="1" x14ac:dyDescent="0.25">
      <c r="A15" s="1">
        <v>13</v>
      </c>
      <c r="B15" s="7" t="s">
        <v>145</v>
      </c>
      <c r="C15" s="7" t="s">
        <v>144</v>
      </c>
      <c r="D15" s="8">
        <v>2011</v>
      </c>
      <c r="E15" s="27">
        <v>0.38854166666666662</v>
      </c>
      <c r="F15" s="29">
        <v>0.40100694444444446</v>
      </c>
      <c r="G15" s="71">
        <f t="shared" si="0"/>
        <v>1.2465277777777839E-2</v>
      </c>
      <c r="H15" s="72">
        <f t="shared" si="1"/>
        <v>1077.0000000000052</v>
      </c>
      <c r="I15" s="7"/>
    </row>
    <row r="16" spans="1:9" ht="17.25" customHeight="1" x14ac:dyDescent="0.25">
      <c r="A16" s="1">
        <v>14</v>
      </c>
      <c r="B16" s="7" t="s">
        <v>115</v>
      </c>
      <c r="C16" s="7" t="s">
        <v>149</v>
      </c>
      <c r="D16" s="8">
        <v>2011</v>
      </c>
      <c r="E16" s="27">
        <v>0.37847222222222227</v>
      </c>
      <c r="F16" s="29">
        <v>0.38806712962962964</v>
      </c>
      <c r="G16" s="71">
        <f t="shared" si="0"/>
        <v>9.5949074074073715E-3</v>
      </c>
      <c r="H16" s="72">
        <f t="shared" si="1"/>
        <v>828.99999999999693</v>
      </c>
      <c r="I16" s="7"/>
    </row>
    <row r="17" spans="1:9" ht="17.25" customHeight="1" x14ac:dyDescent="0.25">
      <c r="A17" s="1">
        <v>15</v>
      </c>
      <c r="B17" s="7" t="s">
        <v>151</v>
      </c>
      <c r="C17" s="7" t="s">
        <v>152</v>
      </c>
      <c r="D17" s="8">
        <v>2011</v>
      </c>
      <c r="E17" s="27">
        <v>0.37916666666666665</v>
      </c>
      <c r="F17" s="29">
        <v>0.39427083333333335</v>
      </c>
      <c r="G17" s="71">
        <f t="shared" si="0"/>
        <v>1.5104166666666696E-2</v>
      </c>
      <c r="H17" s="72">
        <f t="shared" si="1"/>
        <v>1305.0000000000025</v>
      </c>
      <c r="I17" s="7"/>
    </row>
    <row r="18" spans="1:9" ht="17.25" customHeight="1" x14ac:dyDescent="0.25">
      <c r="A18" s="1">
        <v>16</v>
      </c>
      <c r="B18" s="7" t="s">
        <v>20</v>
      </c>
      <c r="C18" s="7" t="s">
        <v>21</v>
      </c>
      <c r="D18" s="8">
        <v>2012</v>
      </c>
      <c r="E18" s="27">
        <v>0.39165509259259257</v>
      </c>
      <c r="F18" s="29">
        <v>0.40827546296296297</v>
      </c>
      <c r="G18" s="71">
        <f t="shared" si="0"/>
        <v>1.6620370370370396E-2</v>
      </c>
      <c r="H18" s="72">
        <f t="shared" si="1"/>
        <v>1436.0000000000023</v>
      </c>
      <c r="I18" s="7"/>
    </row>
    <row r="19" spans="1:9" ht="17.25" customHeight="1" x14ac:dyDescent="0.25">
      <c r="A19" s="1">
        <v>17</v>
      </c>
      <c r="B19" s="7" t="s">
        <v>22</v>
      </c>
      <c r="C19" s="7" t="s">
        <v>36</v>
      </c>
      <c r="D19" s="8">
        <v>2012</v>
      </c>
      <c r="E19" s="27"/>
      <c r="F19" s="29"/>
      <c r="G19" s="71">
        <f t="shared" si="0"/>
        <v>0</v>
      </c>
      <c r="H19" s="72">
        <f t="shared" si="1"/>
        <v>0</v>
      </c>
      <c r="I19" s="7"/>
    </row>
    <row r="20" spans="1:9" ht="17.25" customHeight="1" x14ac:dyDescent="0.25">
      <c r="A20" s="1">
        <v>18</v>
      </c>
      <c r="B20" s="7" t="s">
        <v>97</v>
      </c>
      <c r="C20" s="7" t="s">
        <v>98</v>
      </c>
      <c r="D20" s="8">
        <v>2012</v>
      </c>
      <c r="E20" s="27">
        <v>0.38958333333333334</v>
      </c>
      <c r="F20" s="29">
        <v>0.40532407407407406</v>
      </c>
      <c r="G20" s="71">
        <f t="shared" si="0"/>
        <v>1.5740740740740722E-2</v>
      </c>
      <c r="H20" s="72">
        <f t="shared" si="1"/>
        <v>1359.9999999999984</v>
      </c>
      <c r="I20" s="7"/>
    </row>
    <row r="21" spans="1:9" ht="17.25" customHeight="1" x14ac:dyDescent="0.25">
      <c r="A21" s="1">
        <v>19</v>
      </c>
      <c r="B21" s="7" t="s">
        <v>31</v>
      </c>
      <c r="C21" s="7" t="s">
        <v>105</v>
      </c>
      <c r="D21" s="8">
        <v>2012</v>
      </c>
      <c r="E21" s="27">
        <v>0.3840277777777778</v>
      </c>
      <c r="F21" s="29">
        <v>0.39800925925925923</v>
      </c>
      <c r="G21" s="71">
        <f t="shared" si="0"/>
        <v>1.3981481481481428E-2</v>
      </c>
      <c r="H21" s="72">
        <f t="shared" si="1"/>
        <v>1207.9999999999955</v>
      </c>
      <c r="I21" s="7"/>
    </row>
    <row r="22" spans="1:9" ht="17.25" customHeight="1" x14ac:dyDescent="0.25">
      <c r="A22" s="1">
        <v>20</v>
      </c>
      <c r="B22" s="7" t="s">
        <v>136</v>
      </c>
      <c r="C22" s="7" t="s">
        <v>135</v>
      </c>
      <c r="D22" s="8">
        <v>2012</v>
      </c>
      <c r="E22" s="27">
        <v>0.39305555555555555</v>
      </c>
      <c r="F22" s="29">
        <v>0.4060185185185185</v>
      </c>
      <c r="G22" s="71">
        <f t="shared" si="0"/>
        <v>1.2962962962962954E-2</v>
      </c>
      <c r="H22" s="72">
        <f t="shared" si="1"/>
        <v>1119.9999999999993</v>
      </c>
      <c r="I22" s="7"/>
    </row>
    <row r="23" spans="1:9" ht="17.25" customHeight="1" x14ac:dyDescent="0.25">
      <c r="A23" s="1">
        <v>21</v>
      </c>
      <c r="B23" s="7" t="s">
        <v>29</v>
      </c>
      <c r="C23" s="7" t="s">
        <v>126</v>
      </c>
      <c r="D23" s="8">
        <v>2012</v>
      </c>
      <c r="E23" s="27">
        <v>0.39513888888888887</v>
      </c>
      <c r="F23" s="29">
        <v>0.40954861111111113</v>
      </c>
      <c r="G23" s="71">
        <f t="shared" si="0"/>
        <v>1.4409722222222254E-2</v>
      </c>
      <c r="H23" s="72">
        <f t="shared" si="1"/>
        <v>1245.0000000000027</v>
      </c>
      <c r="I23" s="7"/>
    </row>
    <row r="24" spans="1:9" ht="17.25" customHeight="1" x14ac:dyDescent="0.25">
      <c r="A24" s="1">
        <v>22</v>
      </c>
      <c r="B24" s="7" t="s">
        <v>76</v>
      </c>
      <c r="C24" s="7" t="s">
        <v>154</v>
      </c>
      <c r="D24" s="8">
        <v>2012</v>
      </c>
      <c r="E24" s="27">
        <v>0.38055555555555554</v>
      </c>
      <c r="F24" s="29">
        <v>0.3947222222222222</v>
      </c>
      <c r="G24" s="71">
        <f t="shared" si="0"/>
        <v>1.4166666666666661E-2</v>
      </c>
      <c r="H24" s="72">
        <f t="shared" si="1"/>
        <v>1223.9999999999995</v>
      </c>
      <c r="I24" s="7"/>
    </row>
    <row r="25" spans="1:9" ht="17.25" customHeight="1" x14ac:dyDescent="0.25">
      <c r="A25" s="1">
        <v>23</v>
      </c>
      <c r="B25" s="7" t="s">
        <v>62</v>
      </c>
      <c r="C25" s="7" t="s">
        <v>63</v>
      </c>
      <c r="D25" s="8">
        <v>2013</v>
      </c>
      <c r="E25" s="27">
        <v>0.39374999999999999</v>
      </c>
      <c r="F25" s="29">
        <v>0.40896990740740741</v>
      </c>
      <c r="G25" s="71">
        <f t="shared" si="0"/>
        <v>1.5219907407407418E-2</v>
      </c>
      <c r="H25" s="72">
        <f t="shared" si="1"/>
        <v>1315.0000000000009</v>
      </c>
      <c r="I25" s="7"/>
    </row>
    <row r="26" spans="1:9" ht="17.25" customHeight="1" x14ac:dyDescent="0.25">
      <c r="A26" s="1">
        <v>24</v>
      </c>
      <c r="B26" s="7" t="s">
        <v>62</v>
      </c>
      <c r="C26" s="7" t="s">
        <v>68</v>
      </c>
      <c r="D26" s="8">
        <v>2013</v>
      </c>
      <c r="E26" s="27">
        <v>0.39652777777777781</v>
      </c>
      <c r="F26" s="29">
        <v>0.4070833333333333</v>
      </c>
      <c r="G26" s="71">
        <f t="shared" si="0"/>
        <v>1.0555555555555485E-2</v>
      </c>
      <c r="H26" s="72">
        <f t="shared" si="1"/>
        <v>911.99999999999386</v>
      </c>
      <c r="I26" s="7"/>
    </row>
    <row r="27" spans="1:9" ht="17.25" customHeight="1" x14ac:dyDescent="0.25">
      <c r="A27" s="1">
        <v>25</v>
      </c>
      <c r="B27" s="7" t="s">
        <v>41</v>
      </c>
      <c r="C27" s="7" t="s">
        <v>114</v>
      </c>
      <c r="D27" s="8">
        <v>2013</v>
      </c>
      <c r="E27" s="27">
        <v>0.39756944444444442</v>
      </c>
      <c r="F27" s="29">
        <v>0.41207175925925926</v>
      </c>
      <c r="G27" s="71">
        <f t="shared" si="0"/>
        <v>1.4502314814814843E-2</v>
      </c>
      <c r="H27" s="72">
        <f t="shared" si="1"/>
        <v>1253.0000000000025</v>
      </c>
      <c r="I27" s="7"/>
    </row>
    <row r="28" spans="1:9" ht="17.25" customHeight="1" x14ac:dyDescent="0.25">
      <c r="A28" s="1">
        <v>26</v>
      </c>
      <c r="B28" s="7" t="s">
        <v>128</v>
      </c>
      <c r="C28" s="7" t="s">
        <v>129</v>
      </c>
      <c r="D28" s="8">
        <v>2013</v>
      </c>
      <c r="E28" s="27">
        <v>0.38194444444444442</v>
      </c>
      <c r="F28" s="29">
        <v>0.3977430555555555</v>
      </c>
      <c r="G28" s="71">
        <f t="shared" si="0"/>
        <v>1.5798611111111083E-2</v>
      </c>
      <c r="H28" s="72">
        <f t="shared" si="1"/>
        <v>1364.9999999999975</v>
      </c>
      <c r="I28" s="7"/>
    </row>
    <row r="29" spans="1:9" ht="17.25" customHeight="1" x14ac:dyDescent="0.25">
      <c r="A29" s="1">
        <v>27</v>
      </c>
      <c r="B29" s="7" t="s">
        <v>39</v>
      </c>
      <c r="C29" s="7" t="s">
        <v>40</v>
      </c>
      <c r="D29" s="8">
        <v>2014</v>
      </c>
      <c r="E29" s="27"/>
      <c r="F29" s="29"/>
      <c r="G29" s="71">
        <f t="shared" si="0"/>
        <v>0</v>
      </c>
      <c r="H29" s="72">
        <f t="shared" si="1"/>
        <v>0</v>
      </c>
      <c r="I29" s="7"/>
    </row>
    <row r="30" spans="1:9" ht="17.25" customHeight="1" x14ac:dyDescent="0.25">
      <c r="A30" s="1">
        <v>28</v>
      </c>
      <c r="B30" s="7" t="s">
        <v>48</v>
      </c>
      <c r="C30" s="7" t="s">
        <v>49</v>
      </c>
      <c r="D30" s="8">
        <v>2014</v>
      </c>
      <c r="E30" s="27">
        <v>0.39861111111111108</v>
      </c>
      <c r="F30" s="29">
        <v>0.4131481481481481</v>
      </c>
      <c r="G30" s="71">
        <f t="shared" si="0"/>
        <v>1.4537037037037015E-2</v>
      </c>
      <c r="H30" s="72">
        <f t="shared" si="1"/>
        <v>1255.9999999999982</v>
      </c>
      <c r="I30" s="7"/>
    </row>
    <row r="31" spans="1:9" ht="17.25" customHeight="1" x14ac:dyDescent="0.25">
      <c r="A31" s="1">
        <v>29</v>
      </c>
      <c r="B31" s="7" t="s">
        <v>52</v>
      </c>
      <c r="C31" s="7" t="s">
        <v>53</v>
      </c>
      <c r="D31" s="8">
        <v>2014</v>
      </c>
      <c r="E31" s="27">
        <v>0.40028935185185183</v>
      </c>
      <c r="F31" s="29">
        <v>0.41962962962962963</v>
      </c>
      <c r="G31" s="71">
        <f t="shared" si="0"/>
        <v>1.9340277777777803E-2</v>
      </c>
      <c r="H31" s="72">
        <f t="shared" si="1"/>
        <v>1671.0000000000023</v>
      </c>
      <c r="I31" s="7"/>
    </row>
    <row r="32" spans="1:9" ht="17.25" customHeight="1" x14ac:dyDescent="0.25">
      <c r="A32" s="1">
        <v>30</v>
      </c>
      <c r="B32" s="7" t="s">
        <v>69</v>
      </c>
      <c r="C32" s="7" t="s">
        <v>70</v>
      </c>
      <c r="D32" s="8">
        <v>2014</v>
      </c>
      <c r="E32" s="27">
        <v>0.4055555555555555</v>
      </c>
      <c r="F32" s="29">
        <v>0.42358796296296292</v>
      </c>
      <c r="G32" s="71">
        <f t="shared" si="0"/>
        <v>1.8032407407407414E-2</v>
      </c>
      <c r="H32" s="72">
        <f t="shared" si="1"/>
        <v>1558.0000000000005</v>
      </c>
      <c r="I32" s="7"/>
    </row>
    <row r="33" spans="1:9" ht="17.25" customHeight="1" x14ac:dyDescent="0.25">
      <c r="A33" s="1">
        <v>31</v>
      </c>
      <c r="B33" s="7" t="s">
        <v>22</v>
      </c>
      <c r="C33" s="7" t="s">
        <v>71</v>
      </c>
      <c r="D33" s="8">
        <v>2014</v>
      </c>
      <c r="E33" s="27">
        <v>0.40659722222222222</v>
      </c>
      <c r="F33" s="29">
        <v>0.42549768518518521</v>
      </c>
      <c r="G33" s="71">
        <f t="shared" si="0"/>
        <v>1.8900462962962994E-2</v>
      </c>
      <c r="H33" s="72">
        <f t="shared" si="1"/>
        <v>1633.0000000000027</v>
      </c>
      <c r="I33" s="7"/>
    </row>
    <row r="34" spans="1:9" ht="17.25" customHeight="1" x14ac:dyDescent="0.25">
      <c r="A34" s="1">
        <v>32</v>
      </c>
      <c r="B34" s="7" t="s">
        <v>101</v>
      </c>
      <c r="C34" s="7" t="s">
        <v>102</v>
      </c>
      <c r="D34" s="8">
        <v>2014</v>
      </c>
      <c r="E34" s="27">
        <v>0.40833333333333338</v>
      </c>
      <c r="F34" s="29">
        <v>0.42995370370370373</v>
      </c>
      <c r="G34" s="71">
        <f t="shared" si="0"/>
        <v>2.1620370370370345E-2</v>
      </c>
      <c r="H34" s="72">
        <f t="shared" si="1"/>
        <v>1867.9999999999977</v>
      </c>
      <c r="I34" s="7"/>
    </row>
    <row r="35" spans="1:9" ht="17.25" customHeight="1" x14ac:dyDescent="0.25">
      <c r="A35" s="1">
        <v>33</v>
      </c>
      <c r="B35" s="7" t="s">
        <v>25</v>
      </c>
      <c r="C35" s="7" t="s">
        <v>125</v>
      </c>
      <c r="D35" s="8">
        <v>2014</v>
      </c>
      <c r="E35" s="27">
        <v>0.4135416666666667</v>
      </c>
      <c r="F35" s="29">
        <v>0.43460648148148145</v>
      </c>
      <c r="G35" s="71">
        <f t="shared" si="0"/>
        <v>2.1064814814814758E-2</v>
      </c>
      <c r="H35" s="72">
        <f t="shared" si="1"/>
        <v>1819.9999999999952</v>
      </c>
      <c r="I35" s="7"/>
    </row>
    <row r="36" spans="1:9" ht="17.25" customHeight="1" x14ac:dyDescent="0.25">
      <c r="A36" s="1">
        <v>34</v>
      </c>
      <c r="B36" s="7" t="s">
        <v>37</v>
      </c>
      <c r="C36" s="7" t="s">
        <v>126</v>
      </c>
      <c r="D36" s="8">
        <v>2014</v>
      </c>
      <c r="E36" s="27">
        <v>0.40972222222222227</v>
      </c>
      <c r="F36" s="29">
        <v>0.43321759259259257</v>
      </c>
      <c r="G36" s="71">
        <f t="shared" si="0"/>
        <v>2.3495370370370305E-2</v>
      </c>
      <c r="H36" s="72">
        <f t="shared" si="1"/>
        <v>2029.9999999999943</v>
      </c>
      <c r="I36" s="7"/>
    </row>
    <row r="37" spans="1:9" ht="17.25" customHeight="1" x14ac:dyDescent="0.25">
      <c r="A37" s="1">
        <v>35</v>
      </c>
      <c r="B37" s="7" t="s">
        <v>115</v>
      </c>
      <c r="C37" s="7" t="s">
        <v>131</v>
      </c>
      <c r="D37" s="8">
        <v>2014</v>
      </c>
      <c r="E37" s="27">
        <v>0.44027777777777777</v>
      </c>
      <c r="F37" s="29">
        <v>0.46734953703703702</v>
      </c>
      <c r="G37" s="71">
        <f t="shared" si="0"/>
        <v>2.7071759259259254E-2</v>
      </c>
      <c r="H37" s="72">
        <f t="shared" si="1"/>
        <v>2338.9999999999995</v>
      </c>
      <c r="I37" s="7"/>
    </row>
    <row r="38" spans="1:9" ht="17.25" customHeight="1" x14ac:dyDescent="0.25">
      <c r="A38" s="1">
        <v>36</v>
      </c>
      <c r="B38" s="7" t="s">
        <v>138</v>
      </c>
      <c r="C38" s="7" t="s">
        <v>139</v>
      </c>
      <c r="D38" s="8">
        <v>2014</v>
      </c>
      <c r="E38" s="27">
        <v>0.41250000000000003</v>
      </c>
      <c r="F38" s="29">
        <v>0.43168981481481478</v>
      </c>
      <c r="G38" s="71">
        <f t="shared" si="0"/>
        <v>1.9189814814814743E-2</v>
      </c>
      <c r="H38" s="72">
        <f t="shared" si="1"/>
        <v>1657.9999999999939</v>
      </c>
      <c r="I38" s="7"/>
    </row>
    <row r="39" spans="1:9" ht="17.25" customHeight="1" x14ac:dyDescent="0.25">
      <c r="A39" s="1">
        <v>37</v>
      </c>
      <c r="B39" s="7" t="s">
        <v>37</v>
      </c>
      <c r="C39" s="7" t="s">
        <v>142</v>
      </c>
      <c r="D39" s="8">
        <v>2014</v>
      </c>
      <c r="E39" s="27">
        <v>0.41111111111111115</v>
      </c>
      <c r="F39" s="29">
        <v>0.43128472222222225</v>
      </c>
      <c r="G39" s="71">
        <f t="shared" si="0"/>
        <v>2.0173611111111101E-2</v>
      </c>
      <c r="H39" s="72">
        <f t="shared" si="1"/>
        <v>1742.9999999999991</v>
      </c>
      <c r="I39" s="7"/>
    </row>
    <row r="40" spans="1:9" ht="17.25" customHeight="1" x14ac:dyDescent="0.25">
      <c r="A40" s="1">
        <v>38</v>
      </c>
      <c r="B40" s="7" t="s">
        <v>85</v>
      </c>
      <c r="C40" s="7" t="s">
        <v>148</v>
      </c>
      <c r="D40" s="8">
        <v>2014</v>
      </c>
      <c r="E40" s="27">
        <v>0.4152777777777778</v>
      </c>
      <c r="F40" s="29">
        <v>0.4362847222222222</v>
      </c>
      <c r="G40" s="71">
        <f t="shared" si="0"/>
        <v>2.1006944444444398E-2</v>
      </c>
      <c r="H40" s="72">
        <f t="shared" si="1"/>
        <v>1814.9999999999959</v>
      </c>
      <c r="I40" s="7"/>
    </row>
    <row r="41" spans="1:9" ht="17.25" customHeight="1" x14ac:dyDescent="0.25">
      <c r="A41" s="1">
        <v>39</v>
      </c>
      <c r="B41" s="76" t="s">
        <v>17</v>
      </c>
      <c r="C41" s="76" t="s">
        <v>18</v>
      </c>
      <c r="D41" s="8">
        <v>2015</v>
      </c>
      <c r="E41" s="27">
        <v>0.41631944444444446</v>
      </c>
      <c r="F41" s="29">
        <v>0.42881944444444442</v>
      </c>
      <c r="G41" s="71">
        <f t="shared" si="0"/>
        <v>1.2499999999999956E-2</v>
      </c>
      <c r="H41" s="72">
        <f t="shared" si="1"/>
        <v>1079.9999999999961</v>
      </c>
      <c r="I41" s="7"/>
    </row>
    <row r="42" spans="1:9" ht="17.25" customHeight="1" x14ac:dyDescent="0.25">
      <c r="A42" s="1">
        <v>40</v>
      </c>
      <c r="B42" s="7" t="s">
        <v>25</v>
      </c>
      <c r="C42" s="7" t="s">
        <v>26</v>
      </c>
      <c r="D42" s="8">
        <v>2015</v>
      </c>
      <c r="E42" s="27">
        <v>0.42048611111111112</v>
      </c>
      <c r="F42" s="29">
        <v>0.44965277777777773</v>
      </c>
      <c r="G42" s="71">
        <f t="shared" si="0"/>
        <v>2.9166666666666619E-2</v>
      </c>
      <c r="H42" s="72">
        <f t="shared" si="1"/>
        <v>2519.9999999999959</v>
      </c>
      <c r="I42" s="7"/>
    </row>
    <row r="43" spans="1:9" ht="17.25" customHeight="1" x14ac:dyDescent="0.25">
      <c r="A43" s="1">
        <v>41</v>
      </c>
      <c r="B43" s="7" t="s">
        <v>29</v>
      </c>
      <c r="C43" s="22" t="s">
        <v>30</v>
      </c>
      <c r="D43" s="8">
        <v>2015</v>
      </c>
      <c r="E43" s="27">
        <v>0.421875</v>
      </c>
      <c r="F43" s="29">
        <v>0.45196759259259256</v>
      </c>
      <c r="G43" s="71">
        <f t="shared" si="0"/>
        <v>3.009259259259256E-2</v>
      </c>
      <c r="H43" s="72">
        <f t="shared" si="1"/>
        <v>2599.9999999999973</v>
      </c>
      <c r="I43" s="7"/>
    </row>
    <row r="44" spans="1:9" ht="17.25" customHeight="1" x14ac:dyDescent="0.25">
      <c r="A44" s="1">
        <v>42</v>
      </c>
      <c r="B44" s="7" t="s">
        <v>34</v>
      </c>
      <c r="C44" s="7" t="s">
        <v>35</v>
      </c>
      <c r="D44" s="8">
        <v>2015</v>
      </c>
      <c r="E44" s="27">
        <v>0.42326388888888888</v>
      </c>
      <c r="F44" s="29">
        <v>0.4536574074074074</v>
      </c>
      <c r="G44" s="71">
        <f t="shared" si="0"/>
        <v>3.0393518518518514E-2</v>
      </c>
      <c r="H44" s="72">
        <f t="shared" si="1"/>
        <v>2625.9999999999995</v>
      </c>
      <c r="I44" s="7"/>
    </row>
    <row r="45" spans="1:9" ht="17.25" customHeight="1" x14ac:dyDescent="0.25">
      <c r="A45" s="1">
        <v>43</v>
      </c>
      <c r="B45" s="77" t="s">
        <v>41</v>
      </c>
      <c r="C45" s="77" t="s">
        <v>42</v>
      </c>
      <c r="D45" s="8">
        <v>2015</v>
      </c>
      <c r="E45" s="27">
        <v>0.42465277777777777</v>
      </c>
      <c r="F45" s="29">
        <v>0.45479166666666665</v>
      </c>
      <c r="G45" s="71">
        <f t="shared" si="0"/>
        <v>3.0138888888888882E-2</v>
      </c>
      <c r="H45" s="72">
        <f t="shared" si="1"/>
        <v>2603.9999999999995</v>
      </c>
      <c r="I45" s="7"/>
    </row>
    <row r="46" spans="1:9" ht="17.25" customHeight="1" x14ac:dyDescent="0.25">
      <c r="A46" s="1">
        <v>44</v>
      </c>
      <c r="B46" s="7" t="s">
        <v>59</v>
      </c>
      <c r="C46" s="7" t="s">
        <v>56</v>
      </c>
      <c r="D46" s="8">
        <v>2015</v>
      </c>
      <c r="E46" s="27">
        <v>0.42743055555555554</v>
      </c>
      <c r="F46" s="29">
        <v>0.45659722222222227</v>
      </c>
      <c r="G46" s="71">
        <f t="shared" si="0"/>
        <v>2.916666666666673E-2</v>
      </c>
      <c r="H46" s="72">
        <f t="shared" si="1"/>
        <v>2520.0000000000055</v>
      </c>
      <c r="I46" s="7"/>
    </row>
    <row r="47" spans="1:9" ht="17.25" customHeight="1" x14ac:dyDescent="0.25">
      <c r="A47" s="1">
        <v>45</v>
      </c>
      <c r="B47" s="76" t="s">
        <v>60</v>
      </c>
      <c r="C47" s="76" t="s">
        <v>61</v>
      </c>
      <c r="D47" s="8">
        <v>2015</v>
      </c>
      <c r="E47" s="27">
        <v>0.41631944444444446</v>
      </c>
      <c r="F47" s="29">
        <v>0.43784722222222222</v>
      </c>
      <c r="G47" s="71">
        <f t="shared" si="0"/>
        <v>2.1527777777777757E-2</v>
      </c>
      <c r="H47" s="72">
        <f t="shared" si="1"/>
        <v>1859.9999999999982</v>
      </c>
      <c r="I47" s="7"/>
    </row>
    <row r="48" spans="1:9" ht="17.25" customHeight="1" x14ac:dyDescent="0.25">
      <c r="A48" s="1">
        <v>46</v>
      </c>
      <c r="B48" s="7" t="s">
        <v>95</v>
      </c>
      <c r="C48" s="7" t="s">
        <v>96</v>
      </c>
      <c r="D48" s="8">
        <v>2015</v>
      </c>
      <c r="E48" s="27">
        <v>0.42881944444444442</v>
      </c>
      <c r="F48" s="29">
        <v>0.4597222222222222</v>
      </c>
      <c r="G48" s="71">
        <f t="shared" si="0"/>
        <v>3.0902777777777779E-2</v>
      </c>
      <c r="H48" s="72">
        <f t="shared" si="1"/>
        <v>2670</v>
      </c>
      <c r="I48" s="7"/>
    </row>
    <row r="49" spans="1:9" ht="17.25" customHeight="1" x14ac:dyDescent="0.25">
      <c r="A49" s="1">
        <v>47</v>
      </c>
      <c r="B49" s="7" t="s">
        <v>112</v>
      </c>
      <c r="C49" s="7" t="s">
        <v>113</v>
      </c>
      <c r="D49" s="8">
        <v>2015</v>
      </c>
      <c r="E49" s="27">
        <v>0.4302083333333333</v>
      </c>
      <c r="F49" s="29">
        <v>0.46111111111111108</v>
      </c>
      <c r="G49" s="71">
        <f t="shared" si="0"/>
        <v>3.0902777777777779E-2</v>
      </c>
      <c r="H49" s="72">
        <f t="shared" si="1"/>
        <v>2670</v>
      </c>
      <c r="I49" s="7"/>
    </row>
    <row r="50" spans="1:9" ht="17.25" customHeight="1" x14ac:dyDescent="0.25">
      <c r="A50" s="1">
        <v>48</v>
      </c>
      <c r="B50" s="7" t="s">
        <v>119</v>
      </c>
      <c r="C50" s="7" t="s">
        <v>127</v>
      </c>
      <c r="D50" s="8">
        <v>2015</v>
      </c>
      <c r="E50" s="27">
        <v>0.43263888888888885</v>
      </c>
      <c r="F50" s="29">
        <v>0.4632060185185185</v>
      </c>
      <c r="G50" s="71">
        <f t="shared" si="0"/>
        <v>3.0567129629629652E-2</v>
      </c>
      <c r="H50" s="72">
        <f t="shared" si="1"/>
        <v>2641.0000000000018</v>
      </c>
      <c r="I50" s="7"/>
    </row>
    <row r="51" spans="1:9" ht="17.25" customHeight="1" x14ac:dyDescent="0.25">
      <c r="A51" s="1">
        <v>49</v>
      </c>
      <c r="B51" s="7" t="s">
        <v>77</v>
      </c>
      <c r="C51" s="7" t="s">
        <v>137</v>
      </c>
      <c r="D51" s="8">
        <v>2015</v>
      </c>
      <c r="E51" s="27">
        <v>0.45034722222222223</v>
      </c>
      <c r="F51" s="29">
        <v>0.47362268518518519</v>
      </c>
      <c r="G51" s="71">
        <f t="shared" si="0"/>
        <v>2.3275462962962956E-2</v>
      </c>
      <c r="H51" s="72">
        <f t="shared" si="1"/>
        <v>2010.9999999999993</v>
      </c>
      <c r="I51" s="7"/>
    </row>
    <row r="52" spans="1:9" ht="17.25" customHeight="1" x14ac:dyDescent="0.25">
      <c r="A52" s="1">
        <v>50</v>
      </c>
      <c r="B52" s="7" t="s">
        <v>23</v>
      </c>
      <c r="C52" s="7" t="s">
        <v>24</v>
      </c>
      <c r="D52" s="8">
        <v>2016</v>
      </c>
      <c r="E52" s="27">
        <v>0.41631944444444446</v>
      </c>
      <c r="F52" s="29">
        <v>0.43784722222222222</v>
      </c>
      <c r="G52" s="71">
        <f t="shared" si="0"/>
        <v>2.1527777777777757E-2</v>
      </c>
      <c r="H52" s="72">
        <f t="shared" si="1"/>
        <v>1859.9999999999982</v>
      </c>
      <c r="I52" s="7"/>
    </row>
    <row r="53" spans="1:9" ht="17.25" customHeight="1" x14ac:dyDescent="0.25">
      <c r="A53" s="1">
        <v>51</v>
      </c>
      <c r="B53" s="7" t="s">
        <v>37</v>
      </c>
      <c r="C53" s="7" t="s">
        <v>38</v>
      </c>
      <c r="D53" s="8">
        <v>2016</v>
      </c>
      <c r="E53" s="27"/>
      <c r="F53" s="29"/>
      <c r="G53" s="71">
        <f t="shared" si="0"/>
        <v>0</v>
      </c>
      <c r="H53" s="72">
        <f t="shared" si="1"/>
        <v>0</v>
      </c>
      <c r="I53" s="7"/>
    </row>
    <row r="54" spans="1:9" ht="17.25" customHeight="1" x14ac:dyDescent="0.25">
      <c r="A54" s="1">
        <v>52</v>
      </c>
      <c r="B54" s="7" t="s">
        <v>46</v>
      </c>
      <c r="C54" s="7" t="s">
        <v>47</v>
      </c>
      <c r="D54" s="8">
        <v>2016</v>
      </c>
      <c r="E54" s="27">
        <v>0.43611111111111112</v>
      </c>
      <c r="F54" s="29">
        <v>0.46412037037037041</v>
      </c>
      <c r="G54" s="71">
        <f t="shared" si="0"/>
        <v>2.8009259259259289E-2</v>
      </c>
      <c r="H54" s="72">
        <f t="shared" si="1"/>
        <v>2420.0000000000027</v>
      </c>
      <c r="I54" s="7"/>
    </row>
    <row r="55" spans="1:9" ht="17.25" customHeight="1" x14ac:dyDescent="0.25">
      <c r="A55" s="1">
        <v>53</v>
      </c>
      <c r="B55" s="7" t="s">
        <v>92</v>
      </c>
      <c r="C55" s="7" t="s">
        <v>82</v>
      </c>
      <c r="D55" s="8">
        <v>2016</v>
      </c>
      <c r="E55" s="27">
        <v>0.44305555555555554</v>
      </c>
      <c r="F55" s="29">
        <v>0.46915509259259264</v>
      </c>
      <c r="G55" s="71">
        <f t="shared" si="0"/>
        <v>2.6099537037037102E-2</v>
      </c>
      <c r="H55" s="72">
        <f t="shared" si="1"/>
        <v>2255.0000000000055</v>
      </c>
      <c r="I55" s="7"/>
    </row>
    <row r="56" spans="1:9" ht="17.25" customHeight="1" x14ac:dyDescent="0.25">
      <c r="A56" s="1">
        <v>54</v>
      </c>
      <c r="B56" s="76" t="s">
        <v>103</v>
      </c>
      <c r="C56" s="76" t="s">
        <v>104</v>
      </c>
      <c r="D56" s="8">
        <v>2016</v>
      </c>
      <c r="E56" s="27">
        <v>0.41631944444444446</v>
      </c>
      <c r="F56" s="29">
        <v>0.44090277777777781</v>
      </c>
      <c r="G56" s="71">
        <f t="shared" si="0"/>
        <v>2.4583333333333346E-2</v>
      </c>
      <c r="H56" s="72">
        <f t="shared" si="1"/>
        <v>2124.0000000000009</v>
      </c>
      <c r="I56" s="7"/>
    </row>
    <row r="57" spans="1:9" ht="17.25" customHeight="1" x14ac:dyDescent="0.25">
      <c r="A57" s="1">
        <v>55</v>
      </c>
      <c r="B57" s="7" t="s">
        <v>110</v>
      </c>
      <c r="C57" s="7" t="s">
        <v>111</v>
      </c>
      <c r="D57" s="8">
        <v>2016</v>
      </c>
      <c r="E57" s="27"/>
      <c r="F57" s="29"/>
      <c r="G57" s="71">
        <f t="shared" si="0"/>
        <v>0</v>
      </c>
      <c r="H57" s="72">
        <f t="shared" si="1"/>
        <v>0</v>
      </c>
      <c r="I57" s="7"/>
    </row>
    <row r="58" spans="1:9" ht="17.25" customHeight="1" x14ac:dyDescent="0.25">
      <c r="A58" s="1">
        <v>56</v>
      </c>
      <c r="B58" s="7" t="s">
        <v>115</v>
      </c>
      <c r="C58" s="7" t="s">
        <v>116</v>
      </c>
      <c r="D58" s="8">
        <v>2016</v>
      </c>
      <c r="E58" s="27">
        <v>0.4381944444444445</v>
      </c>
      <c r="F58" s="29">
        <v>0.46655092592592595</v>
      </c>
      <c r="G58" s="71">
        <f t="shared" si="0"/>
        <v>2.8356481481481455E-2</v>
      </c>
      <c r="H58" s="72">
        <f t="shared" si="1"/>
        <v>2449.9999999999977</v>
      </c>
      <c r="I58" s="7"/>
    </row>
    <row r="59" spans="1:9" ht="17.25" customHeight="1" x14ac:dyDescent="0.25">
      <c r="A59" s="1">
        <v>57</v>
      </c>
      <c r="B59" s="7" t="s">
        <v>69</v>
      </c>
      <c r="C59" s="7" t="s">
        <v>124</v>
      </c>
      <c r="D59" s="8">
        <v>2016</v>
      </c>
      <c r="E59" s="27">
        <v>0.4524305555555555</v>
      </c>
      <c r="F59" s="29">
        <v>0.47662037037037036</v>
      </c>
      <c r="G59" s="71">
        <f t="shared" si="0"/>
        <v>2.4189814814814858E-2</v>
      </c>
      <c r="H59" s="72">
        <f t="shared" si="1"/>
        <v>2090.0000000000036</v>
      </c>
      <c r="I59" s="7"/>
    </row>
    <row r="60" spans="1:9" ht="17.25" customHeight="1" x14ac:dyDescent="0.25">
      <c r="A60" s="1">
        <v>58</v>
      </c>
      <c r="B60" s="7" t="s">
        <v>25</v>
      </c>
      <c r="C60" s="7" t="s">
        <v>86</v>
      </c>
      <c r="D60" s="8">
        <v>2016</v>
      </c>
      <c r="E60" s="27">
        <v>0.48958333333333331</v>
      </c>
      <c r="F60" s="29">
        <v>0.51134259259259263</v>
      </c>
      <c r="G60" s="71">
        <f t="shared" si="0"/>
        <v>2.1759259259259311E-2</v>
      </c>
      <c r="H60" s="72">
        <f t="shared" si="1"/>
        <v>1880.0000000000045</v>
      </c>
      <c r="I60" s="7"/>
    </row>
    <row r="61" spans="1:9" ht="17.25" customHeight="1" x14ac:dyDescent="0.25">
      <c r="A61" s="1">
        <v>59</v>
      </c>
      <c r="B61" s="7" t="s">
        <v>83</v>
      </c>
      <c r="C61" s="7" t="s">
        <v>147</v>
      </c>
      <c r="D61" s="8">
        <v>2016</v>
      </c>
      <c r="E61" s="27">
        <v>0.45416666666666666</v>
      </c>
      <c r="F61" s="29">
        <v>0.47800925925925924</v>
      </c>
      <c r="G61" s="71">
        <f t="shared" si="0"/>
        <v>2.3842592592592582E-2</v>
      </c>
      <c r="H61" s="72">
        <f t="shared" si="1"/>
        <v>2059.9999999999991</v>
      </c>
      <c r="I61" s="7"/>
    </row>
    <row r="62" spans="1:9" ht="17.25" customHeight="1" x14ac:dyDescent="0.25">
      <c r="A62" s="1">
        <v>60</v>
      </c>
      <c r="B62" s="7" t="s">
        <v>27</v>
      </c>
      <c r="C62" s="7" t="s">
        <v>28</v>
      </c>
      <c r="D62" s="8">
        <v>2017</v>
      </c>
      <c r="E62" s="27">
        <v>0.45694444444444443</v>
      </c>
      <c r="F62" s="29">
        <v>0.48406250000000001</v>
      </c>
      <c r="G62" s="71">
        <f t="shared" si="0"/>
        <v>2.7118055555555576E-2</v>
      </c>
      <c r="H62" s="72">
        <f t="shared" si="1"/>
        <v>2343.0000000000018</v>
      </c>
      <c r="I62" s="7"/>
    </row>
    <row r="63" spans="1:9" ht="17.25" customHeight="1" x14ac:dyDescent="0.25">
      <c r="A63" s="1">
        <v>61</v>
      </c>
      <c r="B63" s="7" t="s">
        <v>32</v>
      </c>
      <c r="C63" s="7" t="s">
        <v>33</v>
      </c>
      <c r="D63" s="8">
        <v>2017</v>
      </c>
      <c r="E63" s="27">
        <v>0.4604166666666667</v>
      </c>
      <c r="F63" s="29">
        <v>0.47974537037037041</v>
      </c>
      <c r="G63" s="71">
        <f t="shared" si="0"/>
        <v>1.9328703703703709E-2</v>
      </c>
      <c r="H63" s="72">
        <f t="shared" si="1"/>
        <v>1670.0000000000005</v>
      </c>
      <c r="I63" s="7"/>
    </row>
    <row r="64" spans="1:9" ht="17.25" customHeight="1" x14ac:dyDescent="0.25">
      <c r="A64" s="1">
        <v>62</v>
      </c>
      <c r="B64" s="7" t="s">
        <v>43</v>
      </c>
      <c r="C64" s="7" t="s">
        <v>42</v>
      </c>
      <c r="D64" s="8">
        <v>2017</v>
      </c>
      <c r="E64" s="27">
        <v>0.42465277777777777</v>
      </c>
      <c r="F64" s="29">
        <v>0.45880787037037035</v>
      </c>
      <c r="G64" s="71">
        <f t="shared" si="0"/>
        <v>3.4155092592592584E-2</v>
      </c>
      <c r="H64" s="72">
        <f t="shared" si="1"/>
        <v>2950.9999999999991</v>
      </c>
      <c r="I64" s="7"/>
    </row>
    <row r="65" spans="1:9" ht="17.25" customHeight="1" x14ac:dyDescent="0.25">
      <c r="A65" s="1">
        <v>63</v>
      </c>
      <c r="B65" s="7" t="s">
        <v>99</v>
      </c>
      <c r="C65" s="7" t="s">
        <v>100</v>
      </c>
      <c r="D65" s="8">
        <v>2017</v>
      </c>
      <c r="E65" s="27">
        <v>0.46249999999999997</v>
      </c>
      <c r="F65" s="29">
        <v>0.48575231481481485</v>
      </c>
      <c r="G65" s="71">
        <f t="shared" si="0"/>
        <v>2.3252314814814878E-2</v>
      </c>
      <c r="H65" s="72">
        <f t="shared" si="1"/>
        <v>2009.0000000000055</v>
      </c>
      <c r="I65" s="7"/>
    </row>
    <row r="66" spans="1:9" ht="17.25" customHeight="1" x14ac:dyDescent="0.25">
      <c r="A66" s="1">
        <v>64</v>
      </c>
      <c r="B66" s="7" t="s">
        <v>121</v>
      </c>
      <c r="C66" s="7" t="s">
        <v>120</v>
      </c>
      <c r="D66" s="8">
        <v>2017</v>
      </c>
      <c r="E66" s="27">
        <v>0.46388888888888885</v>
      </c>
      <c r="F66" s="29">
        <v>0.48831018518518521</v>
      </c>
      <c r="G66" s="71">
        <f t="shared" si="0"/>
        <v>2.4421296296296358E-2</v>
      </c>
      <c r="H66" s="72">
        <f t="shared" si="1"/>
        <v>2110.0000000000055</v>
      </c>
      <c r="I66" s="7"/>
    </row>
    <row r="67" spans="1:9" x14ac:dyDescent="0.25">
      <c r="A67" s="1">
        <v>65</v>
      </c>
      <c r="B67" s="7" t="s">
        <v>122</v>
      </c>
      <c r="C67" s="7" t="s">
        <v>123</v>
      </c>
      <c r="D67" s="8">
        <v>2017</v>
      </c>
      <c r="E67" s="27"/>
      <c r="F67" s="29"/>
      <c r="G67" s="71">
        <f t="shared" si="0"/>
        <v>0</v>
      </c>
      <c r="H67" s="72">
        <f t="shared" si="1"/>
        <v>0</v>
      </c>
      <c r="I67" s="7"/>
    </row>
    <row r="68" spans="1:9" x14ac:dyDescent="0.25">
      <c r="A68" s="1">
        <v>66</v>
      </c>
      <c r="B68" s="7" t="s">
        <v>146</v>
      </c>
      <c r="C68" s="7" t="s">
        <v>142</v>
      </c>
      <c r="D68" s="8">
        <v>2017</v>
      </c>
      <c r="E68" s="27">
        <v>0.47465277777777781</v>
      </c>
      <c r="F68" s="29">
        <v>0.49765046296296295</v>
      </c>
      <c r="G68" s="71">
        <f t="shared" ref="G68:G86" si="2">F68-E68</f>
        <v>2.2997685185185135E-2</v>
      </c>
      <c r="H68" s="72">
        <f t="shared" ref="H68:H86" si="3">G68*86400</f>
        <v>1986.9999999999957</v>
      </c>
      <c r="I68" s="7"/>
    </row>
    <row r="69" spans="1:9" x14ac:dyDescent="0.25">
      <c r="A69" s="1">
        <v>67</v>
      </c>
      <c r="B69" s="7" t="s">
        <v>19</v>
      </c>
      <c r="C69" s="7" t="s">
        <v>18</v>
      </c>
      <c r="D69" s="8">
        <v>2018</v>
      </c>
      <c r="E69" s="27">
        <v>0.47222222222222227</v>
      </c>
      <c r="F69" s="29">
        <v>0.49525462962962963</v>
      </c>
      <c r="G69" s="71">
        <f t="shared" si="2"/>
        <v>2.3032407407407363E-2</v>
      </c>
      <c r="H69" s="72">
        <f t="shared" si="3"/>
        <v>1989.9999999999961</v>
      </c>
      <c r="I69" s="7"/>
    </row>
    <row r="70" spans="1:9" x14ac:dyDescent="0.25">
      <c r="A70" s="1">
        <v>68</v>
      </c>
      <c r="B70" s="7" t="s">
        <v>31</v>
      </c>
      <c r="C70" s="7" t="s">
        <v>30</v>
      </c>
      <c r="D70" s="8">
        <v>2018</v>
      </c>
      <c r="E70" s="27">
        <v>0.4770833333333333</v>
      </c>
      <c r="F70" s="29">
        <v>0.50069444444444444</v>
      </c>
      <c r="G70" s="71">
        <f t="shared" si="2"/>
        <v>2.3611111111111138E-2</v>
      </c>
      <c r="H70" s="72">
        <f t="shared" si="3"/>
        <v>2040.0000000000023</v>
      </c>
      <c r="I70" s="7"/>
    </row>
    <row r="71" spans="1:9" x14ac:dyDescent="0.25">
      <c r="A71" s="1">
        <v>69</v>
      </c>
      <c r="B71" s="7" t="s">
        <v>44</v>
      </c>
      <c r="C71" s="7" t="s">
        <v>45</v>
      </c>
      <c r="D71" s="8">
        <v>2018</v>
      </c>
      <c r="E71" s="27">
        <v>0.49201388888888892</v>
      </c>
      <c r="F71" s="29">
        <v>0.51218750000000002</v>
      </c>
      <c r="G71" s="71">
        <f t="shared" si="2"/>
        <v>2.0173611111111101E-2</v>
      </c>
      <c r="H71" s="72">
        <f t="shared" si="3"/>
        <v>1742.9999999999991</v>
      </c>
      <c r="I71" s="7"/>
    </row>
    <row r="72" spans="1:9" x14ac:dyDescent="0.25">
      <c r="A72" s="1">
        <v>70</v>
      </c>
      <c r="B72" s="7" t="s">
        <v>65</v>
      </c>
      <c r="C72" s="7" t="s">
        <v>64</v>
      </c>
      <c r="D72" s="8">
        <v>2018</v>
      </c>
      <c r="E72" s="27">
        <v>0.48055555555555557</v>
      </c>
      <c r="F72" s="29">
        <v>0.50335648148148149</v>
      </c>
      <c r="G72" s="71">
        <f t="shared" si="2"/>
        <v>2.2800925925925919E-2</v>
      </c>
      <c r="H72" s="72">
        <f t="shared" si="3"/>
        <v>1969.9999999999993</v>
      </c>
      <c r="I72" s="7"/>
    </row>
    <row r="73" spans="1:9" x14ac:dyDescent="0.25">
      <c r="A73" s="1">
        <v>71</v>
      </c>
      <c r="B73" s="7" t="s">
        <v>78</v>
      </c>
      <c r="C73" s="7" t="s">
        <v>79</v>
      </c>
      <c r="D73" s="8">
        <v>2018</v>
      </c>
      <c r="E73" s="27">
        <v>0.4826388888888889</v>
      </c>
      <c r="F73" s="29">
        <v>0.50758101851851845</v>
      </c>
      <c r="G73" s="71">
        <f t="shared" si="2"/>
        <v>2.494212962962955E-2</v>
      </c>
      <c r="H73" s="72">
        <f t="shared" si="3"/>
        <v>2154.9999999999932</v>
      </c>
      <c r="I73" s="7"/>
    </row>
    <row r="74" spans="1:9" x14ac:dyDescent="0.25">
      <c r="A74" s="1">
        <v>72</v>
      </c>
      <c r="B74" s="7" t="s">
        <v>106</v>
      </c>
      <c r="C74" s="7" t="s">
        <v>107</v>
      </c>
      <c r="D74" s="8">
        <v>2018</v>
      </c>
      <c r="E74" s="27">
        <v>0.4680555555555555</v>
      </c>
      <c r="F74" s="29">
        <v>0.49226851851851849</v>
      </c>
      <c r="G74" s="71">
        <f t="shared" si="2"/>
        <v>2.4212962962962992E-2</v>
      </c>
      <c r="H74" s="72">
        <f t="shared" si="3"/>
        <v>2092.0000000000023</v>
      </c>
      <c r="I74" s="7"/>
    </row>
    <row r="75" spans="1:9" x14ac:dyDescent="0.25">
      <c r="A75" s="1">
        <v>73</v>
      </c>
      <c r="B75" s="7" t="s">
        <v>117</v>
      </c>
      <c r="C75" s="7" t="s">
        <v>118</v>
      </c>
      <c r="D75" s="8">
        <v>2018</v>
      </c>
      <c r="E75" s="27">
        <v>0.48749999999999999</v>
      </c>
      <c r="F75" s="29">
        <v>0.50891203703703702</v>
      </c>
      <c r="G75" s="71">
        <f t="shared" si="2"/>
        <v>2.1412037037037035E-2</v>
      </c>
      <c r="H75" s="72">
        <f t="shared" si="3"/>
        <v>1849.9999999999998</v>
      </c>
      <c r="I75" s="7"/>
    </row>
    <row r="76" spans="1:9" x14ac:dyDescent="0.25">
      <c r="A76" s="1">
        <v>74</v>
      </c>
      <c r="B76" s="7" t="s">
        <v>133</v>
      </c>
      <c r="C76" s="7" t="s">
        <v>134</v>
      </c>
      <c r="D76" s="8">
        <v>2018</v>
      </c>
      <c r="E76" s="27"/>
      <c r="F76" s="29"/>
      <c r="G76" s="71">
        <f t="shared" si="2"/>
        <v>0</v>
      </c>
      <c r="H76" s="72">
        <f t="shared" si="3"/>
        <v>0</v>
      </c>
      <c r="I76" s="7"/>
    </row>
    <row r="77" spans="1:9" x14ac:dyDescent="0.25">
      <c r="A77" s="1">
        <v>75</v>
      </c>
      <c r="B77" s="7" t="s">
        <v>87</v>
      </c>
      <c r="C77" s="7" t="s">
        <v>86</v>
      </c>
      <c r="D77" s="8">
        <v>2019</v>
      </c>
      <c r="E77" s="27">
        <v>0.48958333333333331</v>
      </c>
      <c r="F77" s="29">
        <v>0.51327546296296289</v>
      </c>
      <c r="G77" s="71">
        <f t="shared" si="2"/>
        <v>2.3692129629629577E-2</v>
      </c>
      <c r="H77" s="72">
        <f t="shared" si="3"/>
        <v>2046.9999999999955</v>
      </c>
      <c r="I77" s="7"/>
    </row>
    <row r="78" spans="1:9" x14ac:dyDescent="0.25">
      <c r="A78" s="1">
        <v>76</v>
      </c>
      <c r="B78" s="7" t="s">
        <v>150</v>
      </c>
      <c r="C78" s="7" t="s">
        <v>149</v>
      </c>
      <c r="D78" s="8">
        <v>2019</v>
      </c>
      <c r="E78" s="27">
        <v>0.4836805555555555</v>
      </c>
      <c r="F78" s="29">
        <v>0.5056018518518518</v>
      </c>
      <c r="G78" s="71">
        <f t="shared" si="2"/>
        <v>2.19212962962963E-2</v>
      </c>
      <c r="H78" s="72">
        <f t="shared" si="3"/>
        <v>1894.0000000000002</v>
      </c>
      <c r="I78" s="7"/>
    </row>
    <row r="79" spans="1:9" x14ac:dyDescent="0.25">
      <c r="A79" s="1">
        <v>77</v>
      </c>
      <c r="B79" s="7" t="s">
        <v>31</v>
      </c>
      <c r="C79" s="7" t="s">
        <v>153</v>
      </c>
      <c r="D79" s="8">
        <v>2019</v>
      </c>
      <c r="E79" s="27">
        <v>0.4934027777777778</v>
      </c>
      <c r="F79" s="29">
        <v>0.515162037037037</v>
      </c>
      <c r="G79" s="71">
        <f t="shared" si="2"/>
        <v>2.17592592592592E-2</v>
      </c>
      <c r="H79" s="72">
        <f t="shared" si="3"/>
        <v>1879.999999999995</v>
      </c>
      <c r="I79" s="7"/>
    </row>
    <row r="80" spans="1:9" ht="17.25" customHeight="1" x14ac:dyDescent="0.25">
      <c r="A80" s="1">
        <v>78</v>
      </c>
      <c r="B80" s="7" t="s">
        <v>27</v>
      </c>
      <c r="C80" s="7" t="s">
        <v>153</v>
      </c>
      <c r="D80" s="8">
        <v>2019</v>
      </c>
      <c r="E80" s="27">
        <v>0.49444444444444446</v>
      </c>
      <c r="F80" s="29">
        <v>0.51504629629629628</v>
      </c>
      <c r="G80" s="71">
        <f t="shared" si="2"/>
        <v>2.0601851851851816E-2</v>
      </c>
      <c r="H80" s="72">
        <f t="shared" si="3"/>
        <v>1779.9999999999968</v>
      </c>
      <c r="I80" s="7"/>
    </row>
    <row r="81" spans="1:9" x14ac:dyDescent="0.25">
      <c r="A81" s="1">
        <v>79</v>
      </c>
      <c r="B81" s="7" t="s">
        <v>90</v>
      </c>
      <c r="C81" s="7" t="s">
        <v>91</v>
      </c>
      <c r="D81" s="8">
        <v>2020</v>
      </c>
      <c r="E81" s="27"/>
      <c r="F81" s="29"/>
      <c r="G81" s="71">
        <f t="shared" si="2"/>
        <v>0</v>
      </c>
      <c r="H81" s="72">
        <f t="shared" si="3"/>
        <v>0</v>
      </c>
      <c r="I81" s="7"/>
    </row>
    <row r="82" spans="1:9" x14ac:dyDescent="0.25">
      <c r="A82" s="1">
        <v>80</v>
      </c>
      <c r="B82" s="7" t="s">
        <v>108</v>
      </c>
      <c r="C82" s="7" t="s">
        <v>109</v>
      </c>
      <c r="D82" s="8">
        <v>2020</v>
      </c>
      <c r="E82" s="27">
        <v>0.4680555555555555</v>
      </c>
      <c r="F82" s="29">
        <v>0.49374999999999997</v>
      </c>
      <c r="G82" s="71">
        <f t="shared" si="2"/>
        <v>2.5694444444444464E-2</v>
      </c>
      <c r="H82" s="72">
        <f t="shared" si="3"/>
        <v>2220.0000000000018</v>
      </c>
      <c r="I82" s="7"/>
    </row>
    <row r="83" spans="1:9" x14ac:dyDescent="0.25">
      <c r="A83" s="1">
        <v>81</v>
      </c>
      <c r="B83" s="7" t="s">
        <v>158</v>
      </c>
      <c r="C83" s="7" t="s">
        <v>159</v>
      </c>
      <c r="D83" s="8">
        <v>2020</v>
      </c>
      <c r="E83" s="27">
        <v>0.4850694444444445</v>
      </c>
      <c r="F83" s="29">
        <v>0.51458333333333328</v>
      </c>
      <c r="G83" s="71">
        <f t="shared" si="2"/>
        <v>2.9513888888888784E-2</v>
      </c>
      <c r="H83" s="72">
        <f t="shared" si="3"/>
        <v>2549.9999999999909</v>
      </c>
      <c r="I83" s="7"/>
    </row>
    <row r="84" spans="1:9" x14ac:dyDescent="0.25">
      <c r="A84" s="1">
        <v>82</v>
      </c>
      <c r="B84" s="7" t="s">
        <v>167</v>
      </c>
      <c r="C84" s="7" t="s">
        <v>164</v>
      </c>
      <c r="D84" s="8">
        <v>2012</v>
      </c>
      <c r="E84" s="27">
        <v>0.38541666666666669</v>
      </c>
      <c r="F84" s="29">
        <v>0.39912037037037035</v>
      </c>
      <c r="G84" s="71">
        <f t="shared" si="2"/>
        <v>1.3703703703703662E-2</v>
      </c>
      <c r="H84" s="72">
        <f t="shared" si="3"/>
        <v>1183.9999999999964</v>
      </c>
      <c r="I84" s="7"/>
    </row>
    <row r="85" spans="1:9" x14ac:dyDescent="0.25">
      <c r="A85" s="1">
        <v>83</v>
      </c>
      <c r="B85" s="7" t="s">
        <v>162</v>
      </c>
      <c r="C85" s="7" t="s">
        <v>163</v>
      </c>
      <c r="D85" s="8">
        <v>2016</v>
      </c>
      <c r="E85" s="27"/>
      <c r="F85" s="29"/>
      <c r="G85" s="71">
        <f t="shared" si="2"/>
        <v>0</v>
      </c>
      <c r="H85" s="72">
        <f t="shared" si="3"/>
        <v>0</v>
      </c>
      <c r="I85" s="7"/>
    </row>
    <row r="86" spans="1:9" x14ac:dyDescent="0.25">
      <c r="A86" s="1">
        <v>84</v>
      </c>
      <c r="B86" s="7"/>
      <c r="C86" s="7"/>
      <c r="D86" s="8"/>
      <c r="E86" s="27"/>
      <c r="F86" s="29"/>
      <c r="G86" s="71">
        <f t="shared" si="2"/>
        <v>0</v>
      </c>
      <c r="H86" s="72">
        <f t="shared" si="3"/>
        <v>0</v>
      </c>
      <c r="I86" s="7"/>
    </row>
  </sheetData>
  <mergeCells count="6">
    <mergeCell ref="B1:B2"/>
    <mergeCell ref="C1:C2"/>
    <mergeCell ref="D1:D2"/>
    <mergeCell ref="E1:F1"/>
    <mergeCell ref="H1:H2"/>
    <mergeCell ref="G1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"/>
  <sheetViews>
    <sheetView topLeftCell="A49" zoomScaleNormal="100" workbookViewId="0">
      <selection activeCell="I77" sqref="I77"/>
    </sheetView>
  </sheetViews>
  <sheetFormatPr defaultRowHeight="17.25" customHeight="1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7.7109375" style="4" customWidth="1"/>
    <col min="5" max="5" width="5.7109375" style="3" customWidth="1"/>
    <col min="6" max="7" width="5.7109375" style="1" customWidth="1"/>
    <col min="8" max="8" width="6.140625" style="1" customWidth="1"/>
    <col min="9" max="9" width="12.7109375" style="1" customWidth="1"/>
    <col min="10" max="10" width="12.7109375" style="24" customWidth="1"/>
    <col min="11" max="12" width="12.7109375" customWidth="1"/>
  </cols>
  <sheetData>
    <row r="1" spans="1:12" ht="17.25" customHeight="1" x14ac:dyDescent="0.25">
      <c r="B1" s="88" t="s">
        <v>13</v>
      </c>
      <c r="C1" s="88" t="s">
        <v>14</v>
      </c>
      <c r="D1" s="88" t="s">
        <v>11</v>
      </c>
      <c r="E1" s="48">
        <v>60</v>
      </c>
      <c r="F1" s="44"/>
      <c r="G1" s="44">
        <v>60</v>
      </c>
      <c r="H1" s="44"/>
      <c r="I1" s="94" t="s">
        <v>0</v>
      </c>
      <c r="J1" s="95"/>
      <c r="K1" s="17"/>
    </row>
    <row r="2" spans="1:12" ht="17.25" customHeight="1" x14ac:dyDescent="0.25">
      <c r="B2" s="89"/>
      <c r="C2" s="89"/>
      <c r="D2" s="89"/>
      <c r="E2" s="45" t="s">
        <v>1</v>
      </c>
      <c r="F2" s="46"/>
      <c r="G2" s="46" t="s">
        <v>2</v>
      </c>
      <c r="H2" s="46"/>
      <c r="I2" s="46" t="s">
        <v>3</v>
      </c>
      <c r="J2" s="47" t="s">
        <v>156</v>
      </c>
      <c r="K2" s="18" t="s">
        <v>157</v>
      </c>
      <c r="L2" s="38" t="s">
        <v>160</v>
      </c>
    </row>
    <row r="3" spans="1:12" ht="17.25" customHeight="1" x14ac:dyDescent="0.25">
      <c r="A3" s="1">
        <v>1</v>
      </c>
      <c r="B3" s="7" t="s">
        <v>88</v>
      </c>
      <c r="C3" s="7" t="s">
        <v>89</v>
      </c>
      <c r="D3" s="8">
        <v>2008</v>
      </c>
      <c r="E3" s="43" t="s">
        <v>165</v>
      </c>
      <c r="F3" s="8">
        <f>IF(E3  ="X", $E$1,0)</f>
        <v>60</v>
      </c>
      <c r="G3" s="43" t="s">
        <v>165</v>
      </c>
      <c r="H3" s="8">
        <f>IF(G3  ="X", $G$1,0)</f>
        <v>60</v>
      </c>
      <c r="I3" s="27"/>
      <c r="J3" s="27"/>
      <c r="K3" s="35">
        <f>J3-I3</f>
        <v>0</v>
      </c>
      <c r="L3" s="30">
        <f>-1*(K3*86400)-F3-H3</f>
        <v>-120</v>
      </c>
    </row>
    <row r="4" spans="1:12" ht="17.25" customHeight="1" x14ac:dyDescent="0.25">
      <c r="A4" s="1">
        <v>2</v>
      </c>
      <c r="B4" s="7" t="s">
        <v>80</v>
      </c>
      <c r="C4" s="7" t="s">
        <v>135</v>
      </c>
      <c r="D4" s="8">
        <v>2009</v>
      </c>
      <c r="E4" s="43" t="s">
        <v>165</v>
      </c>
      <c r="F4" s="8">
        <f t="shared" ref="F4:F67" si="0">IF(E4  ="X", $E$1,0)</f>
        <v>60</v>
      </c>
      <c r="G4" s="43" t="s">
        <v>165</v>
      </c>
      <c r="H4" s="8">
        <f t="shared" ref="H4:H67" si="1">IF(G4  ="X", $G$1,0)</f>
        <v>60</v>
      </c>
      <c r="I4" s="27"/>
      <c r="J4" s="27"/>
      <c r="K4" s="35">
        <f t="shared" ref="K4:K67" si="2">J4-I4</f>
        <v>0</v>
      </c>
      <c r="L4" s="30">
        <f t="shared" ref="L4:L67" si="3">-1*(K4*86400)-F4-H4</f>
        <v>-120</v>
      </c>
    </row>
    <row r="5" spans="1:12" ht="17.25" customHeight="1" x14ac:dyDescent="0.25">
      <c r="A5" s="1">
        <v>3</v>
      </c>
      <c r="B5" s="7" t="s">
        <v>54</v>
      </c>
      <c r="C5" s="7" t="s">
        <v>55</v>
      </c>
      <c r="D5" s="8">
        <v>2010</v>
      </c>
      <c r="E5" s="43" t="s">
        <v>165</v>
      </c>
      <c r="F5" s="8">
        <f t="shared" si="0"/>
        <v>60</v>
      </c>
      <c r="G5" s="43"/>
      <c r="H5" s="8">
        <f t="shared" si="1"/>
        <v>0</v>
      </c>
      <c r="I5" s="27"/>
      <c r="J5" s="27"/>
      <c r="K5" s="35">
        <f t="shared" si="2"/>
        <v>0</v>
      </c>
      <c r="L5" s="30">
        <f t="shared" si="3"/>
        <v>-60</v>
      </c>
    </row>
    <row r="6" spans="1:12" ht="17.25" customHeight="1" x14ac:dyDescent="0.25">
      <c r="A6" s="1">
        <v>4</v>
      </c>
      <c r="B6" s="7" t="s">
        <v>143</v>
      </c>
      <c r="C6" s="7" t="s">
        <v>144</v>
      </c>
      <c r="D6" s="8">
        <v>2010</v>
      </c>
      <c r="E6" s="43" t="s">
        <v>165</v>
      </c>
      <c r="F6" s="8">
        <f t="shared" si="0"/>
        <v>60</v>
      </c>
      <c r="G6" s="43" t="s">
        <v>165</v>
      </c>
      <c r="H6" s="8">
        <f t="shared" si="1"/>
        <v>60</v>
      </c>
      <c r="I6" s="27"/>
      <c r="J6" s="27"/>
      <c r="K6" s="35">
        <f t="shared" si="2"/>
        <v>0</v>
      </c>
      <c r="L6" s="30">
        <f t="shared" si="3"/>
        <v>-120</v>
      </c>
    </row>
    <row r="7" spans="1:12" ht="17.25" customHeight="1" x14ac:dyDescent="0.25">
      <c r="A7" s="1">
        <v>5</v>
      </c>
      <c r="B7" s="7" t="s">
        <v>15</v>
      </c>
      <c r="C7" s="7" t="s">
        <v>16</v>
      </c>
      <c r="D7" s="8">
        <v>2011</v>
      </c>
      <c r="E7" s="43"/>
      <c r="F7" s="8">
        <f t="shared" si="0"/>
        <v>0</v>
      </c>
      <c r="G7" s="43"/>
      <c r="H7" s="8">
        <f t="shared" si="1"/>
        <v>0</v>
      </c>
      <c r="I7" s="27"/>
      <c r="J7" s="27"/>
      <c r="K7" s="35">
        <f t="shared" si="2"/>
        <v>0</v>
      </c>
      <c r="L7" s="30">
        <f t="shared" si="3"/>
        <v>0</v>
      </c>
    </row>
    <row r="8" spans="1:12" ht="17.25" customHeight="1" x14ac:dyDescent="0.25">
      <c r="A8" s="1">
        <v>6</v>
      </c>
      <c r="B8" s="7" t="s">
        <v>50</v>
      </c>
      <c r="C8" s="7" t="s">
        <v>51</v>
      </c>
      <c r="D8" s="8">
        <v>2011</v>
      </c>
      <c r="E8" s="43" t="s">
        <v>165</v>
      </c>
      <c r="F8" s="8">
        <f t="shared" si="0"/>
        <v>60</v>
      </c>
      <c r="G8" s="43" t="s">
        <v>165</v>
      </c>
      <c r="H8" s="8">
        <f t="shared" si="1"/>
        <v>60</v>
      </c>
      <c r="I8" s="27"/>
      <c r="J8" s="27"/>
      <c r="K8" s="35">
        <f t="shared" si="2"/>
        <v>0</v>
      </c>
      <c r="L8" s="30">
        <f t="shared" si="3"/>
        <v>-120</v>
      </c>
    </row>
    <row r="9" spans="1:12" ht="17.25" customHeight="1" x14ac:dyDescent="0.25">
      <c r="A9" s="1">
        <v>7</v>
      </c>
      <c r="B9" s="7" t="s">
        <v>57</v>
      </c>
      <c r="C9" s="7" t="s">
        <v>58</v>
      </c>
      <c r="D9" s="8">
        <v>2011</v>
      </c>
      <c r="E9" s="43" t="s">
        <v>165</v>
      </c>
      <c r="F9" s="8">
        <f t="shared" si="0"/>
        <v>60</v>
      </c>
      <c r="G9" s="43" t="s">
        <v>165</v>
      </c>
      <c r="H9" s="8">
        <f t="shared" si="1"/>
        <v>60</v>
      </c>
      <c r="I9" s="27"/>
      <c r="J9" s="27"/>
      <c r="K9" s="35">
        <f t="shared" si="2"/>
        <v>0</v>
      </c>
      <c r="L9" s="30">
        <f t="shared" si="3"/>
        <v>-120</v>
      </c>
    </row>
    <row r="10" spans="1:12" ht="17.25" customHeight="1" x14ac:dyDescent="0.25">
      <c r="A10" s="1">
        <v>8</v>
      </c>
      <c r="B10" s="7" t="s">
        <v>66</v>
      </c>
      <c r="C10" s="7" t="s">
        <v>67</v>
      </c>
      <c r="D10" s="8">
        <v>2011</v>
      </c>
      <c r="E10" s="43" t="s">
        <v>165</v>
      </c>
      <c r="F10" s="8">
        <f t="shared" si="0"/>
        <v>60</v>
      </c>
      <c r="G10" s="43" t="s">
        <v>165</v>
      </c>
      <c r="H10" s="8">
        <f t="shared" si="1"/>
        <v>60</v>
      </c>
      <c r="I10" s="27"/>
      <c r="J10" s="27"/>
      <c r="K10" s="35">
        <f t="shared" si="2"/>
        <v>0</v>
      </c>
      <c r="L10" s="30">
        <f t="shared" si="3"/>
        <v>-120</v>
      </c>
    </row>
    <row r="11" spans="1:12" ht="17.25" customHeight="1" x14ac:dyDescent="0.25">
      <c r="A11" s="1">
        <v>9</v>
      </c>
      <c r="B11" s="7" t="s">
        <v>94</v>
      </c>
      <c r="C11" s="7" t="s">
        <v>93</v>
      </c>
      <c r="D11" s="8">
        <v>2011</v>
      </c>
      <c r="E11" s="43" t="s">
        <v>165</v>
      </c>
      <c r="F11" s="8">
        <f t="shared" si="0"/>
        <v>60</v>
      </c>
      <c r="G11" s="43" t="s">
        <v>165</v>
      </c>
      <c r="H11" s="8">
        <f t="shared" si="1"/>
        <v>60</v>
      </c>
      <c r="I11" s="27"/>
      <c r="J11" s="27"/>
      <c r="K11" s="35">
        <f t="shared" si="2"/>
        <v>0</v>
      </c>
      <c r="L11" s="30">
        <f t="shared" si="3"/>
        <v>-120</v>
      </c>
    </row>
    <row r="12" spans="1:12" ht="17.25" customHeight="1" x14ac:dyDescent="0.25">
      <c r="A12" s="1">
        <v>10</v>
      </c>
      <c r="B12" s="7" t="s">
        <v>84</v>
      </c>
      <c r="C12" s="7" t="s">
        <v>130</v>
      </c>
      <c r="D12" s="8">
        <v>2011</v>
      </c>
      <c r="E12" s="43" t="s">
        <v>165</v>
      </c>
      <c r="F12" s="8">
        <f t="shared" si="0"/>
        <v>60</v>
      </c>
      <c r="G12" s="43" t="s">
        <v>165</v>
      </c>
      <c r="H12" s="8">
        <f t="shared" si="1"/>
        <v>60</v>
      </c>
      <c r="I12" s="27"/>
      <c r="J12" s="27"/>
      <c r="K12" s="35">
        <f t="shared" si="2"/>
        <v>0</v>
      </c>
      <c r="L12" s="30">
        <f t="shared" si="3"/>
        <v>-120</v>
      </c>
    </row>
    <row r="13" spans="1:12" ht="17.25" customHeight="1" x14ac:dyDescent="0.25">
      <c r="A13" s="1">
        <v>11</v>
      </c>
      <c r="B13" s="7" t="s">
        <v>132</v>
      </c>
      <c r="C13" s="7" t="s">
        <v>81</v>
      </c>
      <c r="D13" s="8">
        <v>2011</v>
      </c>
      <c r="E13" s="43" t="s">
        <v>165</v>
      </c>
      <c r="F13" s="8">
        <f t="shared" si="0"/>
        <v>60</v>
      </c>
      <c r="G13" s="43" t="s">
        <v>165</v>
      </c>
      <c r="H13" s="8">
        <f t="shared" si="1"/>
        <v>60</v>
      </c>
      <c r="I13" s="27"/>
      <c r="J13" s="27"/>
      <c r="K13" s="35">
        <f t="shared" si="2"/>
        <v>0</v>
      </c>
      <c r="L13" s="30">
        <f t="shared" si="3"/>
        <v>-120</v>
      </c>
    </row>
    <row r="14" spans="1:12" ht="17.25" customHeight="1" x14ac:dyDescent="0.25">
      <c r="A14" s="1">
        <v>12</v>
      </c>
      <c r="B14" s="7" t="s">
        <v>140</v>
      </c>
      <c r="C14" s="7" t="s">
        <v>141</v>
      </c>
      <c r="D14" s="8">
        <v>2011</v>
      </c>
      <c r="E14" s="43"/>
      <c r="F14" s="8">
        <f t="shared" si="0"/>
        <v>0</v>
      </c>
      <c r="G14" s="43"/>
      <c r="H14" s="8">
        <f t="shared" si="1"/>
        <v>0</v>
      </c>
      <c r="I14" s="27"/>
      <c r="J14" s="27"/>
      <c r="K14" s="35">
        <f t="shared" si="2"/>
        <v>0</v>
      </c>
      <c r="L14" s="30">
        <f t="shared" si="3"/>
        <v>0</v>
      </c>
    </row>
    <row r="15" spans="1:12" ht="17.25" customHeight="1" x14ac:dyDescent="0.25">
      <c r="A15" s="1">
        <v>13</v>
      </c>
      <c r="B15" s="7" t="s">
        <v>145</v>
      </c>
      <c r="C15" s="7" t="s">
        <v>144</v>
      </c>
      <c r="D15" s="8">
        <v>2011</v>
      </c>
      <c r="E15" s="43" t="s">
        <v>165</v>
      </c>
      <c r="F15" s="8">
        <f t="shared" si="0"/>
        <v>60</v>
      </c>
      <c r="G15" s="43" t="s">
        <v>165</v>
      </c>
      <c r="H15" s="8">
        <f t="shared" si="1"/>
        <v>60</v>
      </c>
      <c r="I15" s="27"/>
      <c r="J15" s="27"/>
      <c r="K15" s="35">
        <f t="shared" si="2"/>
        <v>0</v>
      </c>
      <c r="L15" s="30">
        <f t="shared" si="3"/>
        <v>-120</v>
      </c>
    </row>
    <row r="16" spans="1:12" ht="17.25" customHeight="1" x14ac:dyDescent="0.25">
      <c r="A16" s="1">
        <v>14</v>
      </c>
      <c r="B16" s="7" t="s">
        <v>115</v>
      </c>
      <c r="C16" s="7" t="s">
        <v>149</v>
      </c>
      <c r="D16" s="8">
        <v>2011</v>
      </c>
      <c r="E16" s="43" t="s">
        <v>165</v>
      </c>
      <c r="F16" s="8">
        <f t="shared" si="0"/>
        <v>60</v>
      </c>
      <c r="G16" s="43" t="s">
        <v>165</v>
      </c>
      <c r="H16" s="8">
        <f t="shared" si="1"/>
        <v>60</v>
      </c>
      <c r="I16" s="27"/>
      <c r="J16" s="27"/>
      <c r="K16" s="35">
        <f t="shared" si="2"/>
        <v>0</v>
      </c>
      <c r="L16" s="30">
        <f t="shared" si="3"/>
        <v>-120</v>
      </c>
    </row>
    <row r="17" spans="1:12" ht="17.25" customHeight="1" x14ac:dyDescent="0.25">
      <c r="A17" s="1">
        <v>15</v>
      </c>
      <c r="B17" s="7" t="s">
        <v>151</v>
      </c>
      <c r="C17" s="7" t="s">
        <v>152</v>
      </c>
      <c r="D17" s="8">
        <v>2011</v>
      </c>
      <c r="E17" s="43" t="s">
        <v>165</v>
      </c>
      <c r="F17" s="8">
        <f t="shared" si="0"/>
        <v>60</v>
      </c>
      <c r="G17" s="43" t="s">
        <v>165</v>
      </c>
      <c r="H17" s="8">
        <f t="shared" si="1"/>
        <v>60</v>
      </c>
      <c r="I17" s="27"/>
      <c r="J17" s="27"/>
      <c r="K17" s="35">
        <f t="shared" si="2"/>
        <v>0</v>
      </c>
      <c r="L17" s="30">
        <f t="shared" si="3"/>
        <v>-120</v>
      </c>
    </row>
    <row r="18" spans="1:12" ht="17.25" customHeight="1" x14ac:dyDescent="0.25">
      <c r="A18" s="1">
        <v>16</v>
      </c>
      <c r="B18" s="7" t="s">
        <v>20</v>
      </c>
      <c r="C18" s="7" t="s">
        <v>21</v>
      </c>
      <c r="D18" s="8">
        <v>2012</v>
      </c>
      <c r="E18" s="43" t="s">
        <v>165</v>
      </c>
      <c r="F18" s="8">
        <f t="shared" si="0"/>
        <v>60</v>
      </c>
      <c r="G18" s="43" t="s">
        <v>165</v>
      </c>
      <c r="H18" s="8">
        <f t="shared" si="1"/>
        <v>60</v>
      </c>
      <c r="I18" s="27"/>
      <c r="J18" s="27"/>
      <c r="K18" s="35">
        <f t="shared" si="2"/>
        <v>0</v>
      </c>
      <c r="L18" s="30">
        <f t="shared" si="3"/>
        <v>-120</v>
      </c>
    </row>
    <row r="19" spans="1:12" ht="17.25" customHeight="1" x14ac:dyDescent="0.25">
      <c r="A19" s="1">
        <v>17</v>
      </c>
      <c r="B19" s="7" t="s">
        <v>22</v>
      </c>
      <c r="C19" s="7" t="s">
        <v>36</v>
      </c>
      <c r="D19" s="8">
        <v>2012</v>
      </c>
      <c r="E19" s="43"/>
      <c r="F19" s="8">
        <f t="shared" si="0"/>
        <v>0</v>
      </c>
      <c r="G19" s="43"/>
      <c r="H19" s="8">
        <f t="shared" si="1"/>
        <v>0</v>
      </c>
      <c r="I19" s="27"/>
      <c r="J19" s="27"/>
      <c r="K19" s="35">
        <f t="shared" si="2"/>
        <v>0</v>
      </c>
      <c r="L19" s="30">
        <f t="shared" si="3"/>
        <v>0</v>
      </c>
    </row>
    <row r="20" spans="1:12" ht="17.25" customHeight="1" x14ac:dyDescent="0.25">
      <c r="A20" s="1">
        <v>18</v>
      </c>
      <c r="B20" s="7" t="s">
        <v>97</v>
      </c>
      <c r="C20" s="7" t="s">
        <v>98</v>
      </c>
      <c r="D20" s="8">
        <v>2012</v>
      </c>
      <c r="E20" s="43"/>
      <c r="F20" s="8">
        <f t="shared" si="0"/>
        <v>0</v>
      </c>
      <c r="G20" s="43"/>
      <c r="H20" s="8">
        <f t="shared" si="1"/>
        <v>0</v>
      </c>
      <c r="I20" s="27"/>
      <c r="J20" s="27"/>
      <c r="K20" s="35">
        <f t="shared" si="2"/>
        <v>0</v>
      </c>
      <c r="L20" s="30">
        <f t="shared" si="3"/>
        <v>0</v>
      </c>
    </row>
    <row r="21" spans="1:12" ht="17.25" customHeight="1" x14ac:dyDescent="0.25">
      <c r="A21" s="1">
        <v>19</v>
      </c>
      <c r="B21" s="7" t="s">
        <v>31</v>
      </c>
      <c r="C21" s="7" t="s">
        <v>105</v>
      </c>
      <c r="D21" s="8">
        <v>2012</v>
      </c>
      <c r="E21" s="43" t="s">
        <v>165</v>
      </c>
      <c r="F21" s="8">
        <f t="shared" si="0"/>
        <v>60</v>
      </c>
      <c r="G21" s="43" t="s">
        <v>165</v>
      </c>
      <c r="H21" s="8">
        <f t="shared" si="1"/>
        <v>60</v>
      </c>
      <c r="I21" s="27"/>
      <c r="J21" s="27"/>
      <c r="K21" s="35">
        <f t="shared" si="2"/>
        <v>0</v>
      </c>
      <c r="L21" s="30">
        <f t="shared" si="3"/>
        <v>-120</v>
      </c>
    </row>
    <row r="22" spans="1:12" ht="17.25" customHeight="1" x14ac:dyDescent="0.25">
      <c r="A22" s="1">
        <v>20</v>
      </c>
      <c r="B22" s="7" t="s">
        <v>136</v>
      </c>
      <c r="C22" s="7" t="s">
        <v>135</v>
      </c>
      <c r="D22" s="8">
        <v>2012</v>
      </c>
      <c r="E22" s="43" t="s">
        <v>165</v>
      </c>
      <c r="F22" s="8">
        <f t="shared" si="0"/>
        <v>60</v>
      </c>
      <c r="G22" s="43" t="s">
        <v>165</v>
      </c>
      <c r="H22" s="8">
        <f t="shared" si="1"/>
        <v>60</v>
      </c>
      <c r="I22" s="27"/>
      <c r="J22" s="27"/>
      <c r="K22" s="35">
        <f t="shared" si="2"/>
        <v>0</v>
      </c>
      <c r="L22" s="30">
        <f t="shared" si="3"/>
        <v>-120</v>
      </c>
    </row>
    <row r="23" spans="1:12" ht="17.25" customHeight="1" x14ac:dyDescent="0.25">
      <c r="A23" s="1">
        <v>21</v>
      </c>
      <c r="B23" s="7" t="s">
        <v>29</v>
      </c>
      <c r="C23" s="7" t="s">
        <v>126</v>
      </c>
      <c r="D23" s="8">
        <v>2012</v>
      </c>
      <c r="E23" s="43" t="s">
        <v>165</v>
      </c>
      <c r="F23" s="8">
        <f t="shared" si="0"/>
        <v>60</v>
      </c>
      <c r="G23" s="43" t="s">
        <v>165</v>
      </c>
      <c r="H23" s="8">
        <f t="shared" si="1"/>
        <v>60</v>
      </c>
      <c r="I23" s="27"/>
      <c r="J23" s="27"/>
      <c r="K23" s="35">
        <f t="shared" si="2"/>
        <v>0</v>
      </c>
      <c r="L23" s="30">
        <f t="shared" si="3"/>
        <v>-120</v>
      </c>
    </row>
    <row r="24" spans="1:12" ht="17.25" customHeight="1" x14ac:dyDescent="0.25">
      <c r="A24" s="1">
        <v>22</v>
      </c>
      <c r="B24" s="7" t="s">
        <v>76</v>
      </c>
      <c r="C24" s="7" t="s">
        <v>154</v>
      </c>
      <c r="D24" s="8">
        <v>2012</v>
      </c>
      <c r="E24" s="43" t="s">
        <v>165</v>
      </c>
      <c r="F24" s="8">
        <f t="shared" si="0"/>
        <v>60</v>
      </c>
      <c r="G24" s="43" t="s">
        <v>165</v>
      </c>
      <c r="H24" s="8">
        <f t="shared" si="1"/>
        <v>60</v>
      </c>
      <c r="I24" s="27"/>
      <c r="J24" s="27"/>
      <c r="K24" s="35">
        <f t="shared" si="2"/>
        <v>0</v>
      </c>
      <c r="L24" s="30">
        <f t="shared" si="3"/>
        <v>-120</v>
      </c>
    </row>
    <row r="25" spans="1:12" ht="17.25" customHeight="1" x14ac:dyDescent="0.25">
      <c r="A25" s="1">
        <v>23</v>
      </c>
      <c r="B25" s="7" t="s">
        <v>62</v>
      </c>
      <c r="C25" s="7" t="s">
        <v>63</v>
      </c>
      <c r="D25" s="8">
        <v>2013</v>
      </c>
      <c r="E25" s="43" t="s">
        <v>165</v>
      </c>
      <c r="F25" s="8">
        <f t="shared" si="0"/>
        <v>60</v>
      </c>
      <c r="G25" s="43" t="s">
        <v>165</v>
      </c>
      <c r="H25" s="8">
        <f t="shared" si="1"/>
        <v>60</v>
      </c>
      <c r="I25" s="27"/>
      <c r="J25" s="27"/>
      <c r="K25" s="35">
        <f t="shared" si="2"/>
        <v>0</v>
      </c>
      <c r="L25" s="30">
        <f t="shared" si="3"/>
        <v>-120</v>
      </c>
    </row>
    <row r="26" spans="1:12" ht="17.25" customHeight="1" x14ac:dyDescent="0.25">
      <c r="A26" s="1">
        <v>24</v>
      </c>
      <c r="B26" s="7" t="s">
        <v>62</v>
      </c>
      <c r="C26" s="7" t="s">
        <v>68</v>
      </c>
      <c r="D26" s="8">
        <v>2013</v>
      </c>
      <c r="E26" s="43" t="s">
        <v>165</v>
      </c>
      <c r="F26" s="8">
        <f t="shared" si="0"/>
        <v>60</v>
      </c>
      <c r="G26" s="43" t="s">
        <v>165</v>
      </c>
      <c r="H26" s="8">
        <f t="shared" si="1"/>
        <v>60</v>
      </c>
      <c r="I26" s="27"/>
      <c r="J26" s="27"/>
      <c r="K26" s="35">
        <f t="shared" si="2"/>
        <v>0</v>
      </c>
      <c r="L26" s="30">
        <f t="shared" si="3"/>
        <v>-120</v>
      </c>
    </row>
    <row r="27" spans="1:12" ht="17.25" customHeight="1" x14ac:dyDescent="0.25">
      <c r="A27" s="1">
        <v>25</v>
      </c>
      <c r="B27" s="7" t="s">
        <v>41</v>
      </c>
      <c r="C27" s="7" t="s">
        <v>114</v>
      </c>
      <c r="D27" s="8">
        <v>2013</v>
      </c>
      <c r="E27" s="43" t="s">
        <v>165</v>
      </c>
      <c r="F27" s="8">
        <f t="shared" si="0"/>
        <v>60</v>
      </c>
      <c r="G27" s="43" t="s">
        <v>165</v>
      </c>
      <c r="H27" s="8">
        <f t="shared" si="1"/>
        <v>60</v>
      </c>
      <c r="I27" s="27"/>
      <c r="J27" s="27"/>
      <c r="K27" s="35">
        <f t="shared" si="2"/>
        <v>0</v>
      </c>
      <c r="L27" s="30">
        <f t="shared" si="3"/>
        <v>-120</v>
      </c>
    </row>
    <row r="28" spans="1:12" ht="17.25" customHeight="1" x14ac:dyDescent="0.25">
      <c r="A28" s="1">
        <v>26</v>
      </c>
      <c r="B28" s="7" t="s">
        <v>128</v>
      </c>
      <c r="C28" s="7" t="s">
        <v>129</v>
      </c>
      <c r="D28" s="8">
        <v>2013</v>
      </c>
      <c r="E28" s="43"/>
      <c r="F28" s="8">
        <f t="shared" si="0"/>
        <v>0</v>
      </c>
      <c r="G28" s="43"/>
      <c r="H28" s="8">
        <f t="shared" si="1"/>
        <v>0</v>
      </c>
      <c r="I28" s="34"/>
      <c r="J28" s="34"/>
      <c r="K28" s="35">
        <f t="shared" si="2"/>
        <v>0</v>
      </c>
      <c r="L28" s="30">
        <f t="shared" si="3"/>
        <v>0</v>
      </c>
    </row>
    <row r="29" spans="1:12" ht="17.25" customHeight="1" x14ac:dyDescent="0.25">
      <c r="A29" s="1">
        <v>27</v>
      </c>
      <c r="B29" s="7" t="s">
        <v>39</v>
      </c>
      <c r="C29" s="7" t="s">
        <v>40</v>
      </c>
      <c r="D29" s="8">
        <v>2014</v>
      </c>
      <c r="E29" s="43"/>
      <c r="F29" s="8">
        <f t="shared" si="0"/>
        <v>0</v>
      </c>
      <c r="G29" s="43"/>
      <c r="H29" s="8">
        <f t="shared" si="1"/>
        <v>0</v>
      </c>
      <c r="I29" s="27"/>
      <c r="J29" s="27"/>
      <c r="K29" s="35">
        <f t="shared" si="2"/>
        <v>0</v>
      </c>
      <c r="L29" s="30">
        <f t="shared" si="3"/>
        <v>0</v>
      </c>
    </row>
    <row r="30" spans="1:12" ht="17.25" customHeight="1" x14ac:dyDescent="0.25">
      <c r="A30" s="1">
        <v>28</v>
      </c>
      <c r="B30" s="7" t="s">
        <v>48</v>
      </c>
      <c r="C30" s="7" t="s">
        <v>49</v>
      </c>
      <c r="D30" s="8">
        <v>2014</v>
      </c>
      <c r="E30" s="43" t="s">
        <v>165</v>
      </c>
      <c r="F30" s="8">
        <f t="shared" si="0"/>
        <v>60</v>
      </c>
      <c r="G30" s="43" t="s">
        <v>165</v>
      </c>
      <c r="H30" s="8">
        <f t="shared" si="1"/>
        <v>60</v>
      </c>
      <c r="I30" s="27"/>
      <c r="J30" s="27"/>
      <c r="K30" s="35">
        <f t="shared" si="2"/>
        <v>0</v>
      </c>
      <c r="L30" s="30">
        <f t="shared" si="3"/>
        <v>-120</v>
      </c>
    </row>
    <row r="31" spans="1:12" ht="17.25" customHeight="1" x14ac:dyDescent="0.25">
      <c r="A31" s="1">
        <v>29</v>
      </c>
      <c r="B31" s="7" t="s">
        <v>52</v>
      </c>
      <c r="C31" s="7" t="s">
        <v>53</v>
      </c>
      <c r="D31" s="8">
        <v>2014</v>
      </c>
      <c r="E31" s="43" t="s">
        <v>165</v>
      </c>
      <c r="F31" s="8">
        <f t="shared" si="0"/>
        <v>60</v>
      </c>
      <c r="G31" s="43" t="s">
        <v>165</v>
      </c>
      <c r="H31" s="8">
        <f t="shared" si="1"/>
        <v>60</v>
      </c>
      <c r="I31" s="27"/>
      <c r="J31" s="27"/>
      <c r="K31" s="35">
        <f t="shared" si="2"/>
        <v>0</v>
      </c>
      <c r="L31" s="30">
        <f t="shared" si="3"/>
        <v>-120</v>
      </c>
    </row>
    <row r="32" spans="1:12" ht="17.25" customHeight="1" x14ac:dyDescent="0.25">
      <c r="A32" s="1">
        <v>30</v>
      </c>
      <c r="B32" s="7" t="s">
        <v>69</v>
      </c>
      <c r="C32" s="7" t="s">
        <v>70</v>
      </c>
      <c r="D32" s="8">
        <v>2014</v>
      </c>
      <c r="E32" s="43" t="s">
        <v>165</v>
      </c>
      <c r="F32" s="8">
        <f t="shared" si="0"/>
        <v>60</v>
      </c>
      <c r="G32" s="43" t="s">
        <v>165</v>
      </c>
      <c r="H32" s="8">
        <f t="shared" si="1"/>
        <v>60</v>
      </c>
      <c r="I32" s="27"/>
      <c r="J32" s="27"/>
      <c r="K32" s="35">
        <f t="shared" si="2"/>
        <v>0</v>
      </c>
      <c r="L32" s="30">
        <f t="shared" si="3"/>
        <v>-120</v>
      </c>
    </row>
    <row r="33" spans="1:12" ht="17.25" customHeight="1" x14ac:dyDescent="0.25">
      <c r="A33" s="1">
        <v>31</v>
      </c>
      <c r="B33" s="7" t="s">
        <v>22</v>
      </c>
      <c r="C33" s="7" t="s">
        <v>71</v>
      </c>
      <c r="D33" s="8">
        <v>2014</v>
      </c>
      <c r="E33" s="43" t="s">
        <v>165</v>
      </c>
      <c r="F33" s="8">
        <f t="shared" si="0"/>
        <v>60</v>
      </c>
      <c r="G33" s="43" t="s">
        <v>165</v>
      </c>
      <c r="H33" s="8">
        <f t="shared" si="1"/>
        <v>60</v>
      </c>
      <c r="I33" s="27"/>
      <c r="J33" s="27"/>
      <c r="K33" s="35">
        <f t="shared" si="2"/>
        <v>0</v>
      </c>
      <c r="L33" s="30">
        <f t="shared" si="3"/>
        <v>-120</v>
      </c>
    </row>
    <row r="34" spans="1:12" ht="17.25" customHeight="1" x14ac:dyDescent="0.25">
      <c r="A34" s="1">
        <v>32</v>
      </c>
      <c r="B34" s="7" t="s">
        <v>101</v>
      </c>
      <c r="C34" s="7" t="s">
        <v>102</v>
      </c>
      <c r="D34" s="8">
        <v>2014</v>
      </c>
      <c r="E34" s="43" t="s">
        <v>165</v>
      </c>
      <c r="F34" s="8">
        <f t="shared" si="0"/>
        <v>60</v>
      </c>
      <c r="G34" s="43" t="s">
        <v>165</v>
      </c>
      <c r="H34" s="8">
        <f t="shared" si="1"/>
        <v>60</v>
      </c>
      <c r="I34" s="27"/>
      <c r="J34" s="27"/>
      <c r="K34" s="35">
        <f t="shared" si="2"/>
        <v>0</v>
      </c>
      <c r="L34" s="30">
        <f t="shared" si="3"/>
        <v>-120</v>
      </c>
    </row>
    <row r="35" spans="1:12" ht="17.25" customHeight="1" x14ac:dyDescent="0.25">
      <c r="A35" s="1">
        <v>33</v>
      </c>
      <c r="B35" s="7" t="s">
        <v>25</v>
      </c>
      <c r="C35" s="7" t="s">
        <v>125</v>
      </c>
      <c r="D35" s="8">
        <v>2014</v>
      </c>
      <c r="E35" s="43" t="s">
        <v>165</v>
      </c>
      <c r="F35" s="8">
        <f t="shared" si="0"/>
        <v>60</v>
      </c>
      <c r="G35" s="43" t="s">
        <v>165</v>
      </c>
      <c r="H35" s="8">
        <f t="shared" si="1"/>
        <v>60</v>
      </c>
      <c r="I35" s="27"/>
      <c r="J35" s="27"/>
      <c r="K35" s="35">
        <f t="shared" si="2"/>
        <v>0</v>
      </c>
      <c r="L35" s="30">
        <f t="shared" si="3"/>
        <v>-120</v>
      </c>
    </row>
    <row r="36" spans="1:12" ht="17.25" customHeight="1" x14ac:dyDescent="0.25">
      <c r="A36" s="1">
        <v>34</v>
      </c>
      <c r="B36" s="7" t="s">
        <v>37</v>
      </c>
      <c r="C36" s="7" t="s">
        <v>126</v>
      </c>
      <c r="D36" s="8">
        <v>2014</v>
      </c>
      <c r="E36" s="43" t="s">
        <v>165</v>
      </c>
      <c r="F36" s="8">
        <f t="shared" si="0"/>
        <v>60</v>
      </c>
      <c r="G36" s="43" t="s">
        <v>165</v>
      </c>
      <c r="H36" s="8">
        <f t="shared" si="1"/>
        <v>60</v>
      </c>
      <c r="I36" s="27"/>
      <c r="J36" s="27"/>
      <c r="K36" s="35">
        <f t="shared" si="2"/>
        <v>0</v>
      </c>
      <c r="L36" s="30">
        <f t="shared" si="3"/>
        <v>-120</v>
      </c>
    </row>
    <row r="37" spans="1:12" ht="17.25" customHeight="1" x14ac:dyDescent="0.25">
      <c r="A37" s="1">
        <v>35</v>
      </c>
      <c r="B37" s="7" t="s">
        <v>115</v>
      </c>
      <c r="C37" s="7" t="s">
        <v>131</v>
      </c>
      <c r="D37" s="8">
        <v>2014</v>
      </c>
      <c r="E37" s="43" t="s">
        <v>165</v>
      </c>
      <c r="F37" s="8">
        <f t="shared" si="0"/>
        <v>60</v>
      </c>
      <c r="G37" s="43" t="s">
        <v>165</v>
      </c>
      <c r="H37" s="8">
        <f t="shared" si="1"/>
        <v>60</v>
      </c>
      <c r="I37" s="27"/>
      <c r="J37" s="27"/>
      <c r="K37" s="35">
        <f t="shared" si="2"/>
        <v>0</v>
      </c>
      <c r="L37" s="30">
        <f t="shared" si="3"/>
        <v>-120</v>
      </c>
    </row>
    <row r="38" spans="1:12" ht="17.25" customHeight="1" x14ac:dyDescent="0.25">
      <c r="A38" s="1">
        <v>36</v>
      </c>
      <c r="B38" s="7" t="s">
        <v>138</v>
      </c>
      <c r="C38" s="7" t="s">
        <v>139</v>
      </c>
      <c r="D38" s="8">
        <v>2014</v>
      </c>
      <c r="E38" s="43" t="s">
        <v>165</v>
      </c>
      <c r="F38" s="8">
        <f t="shared" si="0"/>
        <v>60</v>
      </c>
      <c r="G38" s="43" t="s">
        <v>165</v>
      </c>
      <c r="H38" s="8">
        <f t="shared" si="1"/>
        <v>60</v>
      </c>
      <c r="I38" s="27"/>
      <c r="J38" s="27"/>
      <c r="K38" s="35">
        <f t="shared" si="2"/>
        <v>0</v>
      </c>
      <c r="L38" s="30">
        <f t="shared" si="3"/>
        <v>-120</v>
      </c>
    </row>
    <row r="39" spans="1:12" ht="17.25" customHeight="1" x14ac:dyDescent="0.25">
      <c r="A39" s="1">
        <v>37</v>
      </c>
      <c r="B39" s="7" t="s">
        <v>37</v>
      </c>
      <c r="C39" s="7" t="s">
        <v>142</v>
      </c>
      <c r="D39" s="8">
        <v>2014</v>
      </c>
      <c r="E39" s="43" t="s">
        <v>165</v>
      </c>
      <c r="F39" s="8">
        <f t="shared" si="0"/>
        <v>60</v>
      </c>
      <c r="G39" s="43" t="s">
        <v>165</v>
      </c>
      <c r="H39" s="8">
        <f t="shared" si="1"/>
        <v>60</v>
      </c>
      <c r="I39" s="27"/>
      <c r="J39" s="27"/>
      <c r="K39" s="35">
        <f t="shared" si="2"/>
        <v>0</v>
      </c>
      <c r="L39" s="30">
        <f t="shared" si="3"/>
        <v>-120</v>
      </c>
    </row>
    <row r="40" spans="1:12" ht="17.25" customHeight="1" x14ac:dyDescent="0.25">
      <c r="A40" s="1">
        <v>38</v>
      </c>
      <c r="B40" s="7" t="s">
        <v>85</v>
      </c>
      <c r="C40" s="7" t="s">
        <v>148</v>
      </c>
      <c r="D40" s="8">
        <v>2014</v>
      </c>
      <c r="E40" s="43" t="s">
        <v>165</v>
      </c>
      <c r="F40" s="8">
        <f t="shared" si="0"/>
        <v>60</v>
      </c>
      <c r="G40" s="43" t="s">
        <v>165</v>
      </c>
      <c r="H40" s="8">
        <f t="shared" si="1"/>
        <v>60</v>
      </c>
      <c r="I40" s="27"/>
      <c r="J40" s="27"/>
      <c r="K40" s="35">
        <f t="shared" si="2"/>
        <v>0</v>
      </c>
      <c r="L40" s="30">
        <f t="shared" si="3"/>
        <v>-120</v>
      </c>
    </row>
    <row r="41" spans="1:12" ht="17.25" customHeight="1" x14ac:dyDescent="0.25">
      <c r="A41" s="1">
        <v>39</v>
      </c>
      <c r="B41" s="7" t="s">
        <v>17</v>
      </c>
      <c r="C41" s="7" t="s">
        <v>18</v>
      </c>
      <c r="D41" s="8">
        <v>2015</v>
      </c>
      <c r="E41" s="43" t="s">
        <v>165</v>
      </c>
      <c r="F41" s="8">
        <f t="shared" si="0"/>
        <v>60</v>
      </c>
      <c r="G41" s="43" t="s">
        <v>165</v>
      </c>
      <c r="H41" s="8">
        <f t="shared" si="1"/>
        <v>60</v>
      </c>
      <c r="I41" s="27"/>
      <c r="J41" s="27"/>
      <c r="K41" s="35">
        <f t="shared" si="2"/>
        <v>0</v>
      </c>
      <c r="L41" s="30">
        <f t="shared" si="3"/>
        <v>-120</v>
      </c>
    </row>
    <row r="42" spans="1:12" ht="17.25" customHeight="1" x14ac:dyDescent="0.25">
      <c r="A42" s="1">
        <v>40</v>
      </c>
      <c r="B42" s="7" t="s">
        <v>25</v>
      </c>
      <c r="C42" s="7" t="s">
        <v>26</v>
      </c>
      <c r="D42" s="8">
        <v>2015</v>
      </c>
      <c r="E42" s="43" t="s">
        <v>165</v>
      </c>
      <c r="F42" s="8">
        <f t="shared" si="0"/>
        <v>60</v>
      </c>
      <c r="G42" s="43" t="s">
        <v>165</v>
      </c>
      <c r="H42" s="8">
        <f t="shared" si="1"/>
        <v>60</v>
      </c>
      <c r="I42" s="27"/>
      <c r="J42" s="27"/>
      <c r="K42" s="35">
        <f t="shared" si="2"/>
        <v>0</v>
      </c>
      <c r="L42" s="30">
        <f t="shared" si="3"/>
        <v>-120</v>
      </c>
    </row>
    <row r="43" spans="1:12" ht="17.25" customHeight="1" x14ac:dyDescent="0.25">
      <c r="A43" s="1">
        <v>41</v>
      </c>
      <c r="B43" s="7" t="s">
        <v>29</v>
      </c>
      <c r="C43" s="22" t="s">
        <v>30</v>
      </c>
      <c r="D43" s="8">
        <v>2015</v>
      </c>
      <c r="E43" s="43" t="s">
        <v>165</v>
      </c>
      <c r="F43" s="8">
        <f t="shared" si="0"/>
        <v>60</v>
      </c>
      <c r="G43" s="43" t="s">
        <v>165</v>
      </c>
      <c r="H43" s="8">
        <f t="shared" si="1"/>
        <v>60</v>
      </c>
      <c r="I43" s="27"/>
      <c r="J43" s="27"/>
      <c r="K43" s="35">
        <f t="shared" si="2"/>
        <v>0</v>
      </c>
      <c r="L43" s="30">
        <f t="shared" si="3"/>
        <v>-120</v>
      </c>
    </row>
    <row r="44" spans="1:12" ht="17.25" customHeight="1" x14ac:dyDescent="0.25">
      <c r="A44" s="1">
        <v>42</v>
      </c>
      <c r="B44" s="7" t="s">
        <v>34</v>
      </c>
      <c r="C44" s="7" t="s">
        <v>35</v>
      </c>
      <c r="D44" s="8">
        <v>2015</v>
      </c>
      <c r="E44" s="43" t="s">
        <v>165</v>
      </c>
      <c r="F44" s="8">
        <f t="shared" si="0"/>
        <v>60</v>
      </c>
      <c r="G44" s="43" t="s">
        <v>165</v>
      </c>
      <c r="H44" s="8">
        <f t="shared" si="1"/>
        <v>60</v>
      </c>
      <c r="I44" s="27"/>
      <c r="J44" s="27"/>
      <c r="K44" s="35">
        <f t="shared" si="2"/>
        <v>0</v>
      </c>
      <c r="L44" s="30">
        <f t="shared" si="3"/>
        <v>-120</v>
      </c>
    </row>
    <row r="45" spans="1:12" ht="17.25" customHeight="1" x14ac:dyDescent="0.25">
      <c r="A45" s="1">
        <v>43</v>
      </c>
      <c r="B45" s="7" t="s">
        <v>41</v>
      </c>
      <c r="C45" s="7" t="s">
        <v>42</v>
      </c>
      <c r="D45" s="8">
        <v>2015</v>
      </c>
      <c r="E45" s="43" t="s">
        <v>165</v>
      </c>
      <c r="F45" s="8">
        <f t="shared" si="0"/>
        <v>60</v>
      </c>
      <c r="G45" s="43" t="s">
        <v>165</v>
      </c>
      <c r="H45" s="8">
        <f t="shared" si="1"/>
        <v>60</v>
      </c>
      <c r="I45" s="27"/>
      <c r="J45" s="27"/>
      <c r="K45" s="35">
        <f t="shared" si="2"/>
        <v>0</v>
      </c>
      <c r="L45" s="30">
        <f t="shared" si="3"/>
        <v>-120</v>
      </c>
    </row>
    <row r="46" spans="1:12" ht="17.25" customHeight="1" x14ac:dyDescent="0.25">
      <c r="A46" s="1">
        <v>44</v>
      </c>
      <c r="B46" s="7" t="s">
        <v>59</v>
      </c>
      <c r="C46" s="7" t="s">
        <v>56</v>
      </c>
      <c r="D46" s="8">
        <v>2015</v>
      </c>
      <c r="E46" s="43" t="s">
        <v>165</v>
      </c>
      <c r="F46" s="8">
        <f t="shared" si="0"/>
        <v>60</v>
      </c>
      <c r="G46" s="43" t="s">
        <v>165</v>
      </c>
      <c r="H46" s="8">
        <f t="shared" si="1"/>
        <v>60</v>
      </c>
      <c r="I46" s="27"/>
      <c r="J46" s="27"/>
      <c r="K46" s="35">
        <f t="shared" si="2"/>
        <v>0</v>
      </c>
      <c r="L46" s="30">
        <f t="shared" si="3"/>
        <v>-120</v>
      </c>
    </row>
    <row r="47" spans="1:12" ht="17.25" customHeight="1" x14ac:dyDescent="0.25">
      <c r="A47" s="1">
        <v>45</v>
      </c>
      <c r="B47" s="7" t="s">
        <v>60</v>
      </c>
      <c r="C47" s="7" t="s">
        <v>61</v>
      </c>
      <c r="D47" s="8">
        <v>2015</v>
      </c>
      <c r="E47" s="43" t="s">
        <v>165</v>
      </c>
      <c r="F47" s="8">
        <f t="shared" si="0"/>
        <v>60</v>
      </c>
      <c r="G47" s="43" t="s">
        <v>165</v>
      </c>
      <c r="H47" s="8">
        <f t="shared" si="1"/>
        <v>60</v>
      </c>
      <c r="I47" s="27"/>
      <c r="J47" s="27"/>
      <c r="K47" s="35">
        <f t="shared" si="2"/>
        <v>0</v>
      </c>
      <c r="L47" s="30">
        <f t="shared" si="3"/>
        <v>-120</v>
      </c>
    </row>
    <row r="48" spans="1:12" ht="17.25" customHeight="1" x14ac:dyDescent="0.25">
      <c r="A48" s="1">
        <v>46</v>
      </c>
      <c r="B48" s="7" t="s">
        <v>95</v>
      </c>
      <c r="C48" s="7" t="s">
        <v>96</v>
      </c>
      <c r="D48" s="8">
        <v>2015</v>
      </c>
      <c r="E48" s="43" t="s">
        <v>165</v>
      </c>
      <c r="F48" s="8">
        <f t="shared" si="0"/>
        <v>60</v>
      </c>
      <c r="G48" s="43" t="s">
        <v>165</v>
      </c>
      <c r="H48" s="8">
        <f t="shared" si="1"/>
        <v>60</v>
      </c>
      <c r="I48" s="27"/>
      <c r="J48" s="27"/>
      <c r="K48" s="35">
        <f t="shared" si="2"/>
        <v>0</v>
      </c>
      <c r="L48" s="30">
        <f t="shared" si="3"/>
        <v>-120</v>
      </c>
    </row>
    <row r="49" spans="1:12" ht="17.25" customHeight="1" x14ac:dyDescent="0.25">
      <c r="A49" s="1">
        <v>47</v>
      </c>
      <c r="B49" s="7" t="s">
        <v>112</v>
      </c>
      <c r="C49" s="7" t="s">
        <v>113</v>
      </c>
      <c r="D49" s="8">
        <v>2015</v>
      </c>
      <c r="E49" s="43" t="s">
        <v>165</v>
      </c>
      <c r="F49" s="8">
        <f t="shared" si="0"/>
        <v>60</v>
      </c>
      <c r="G49" s="43" t="s">
        <v>165</v>
      </c>
      <c r="H49" s="8">
        <f t="shared" si="1"/>
        <v>60</v>
      </c>
      <c r="I49" s="27"/>
      <c r="J49" s="27"/>
      <c r="K49" s="35">
        <f t="shared" si="2"/>
        <v>0</v>
      </c>
      <c r="L49" s="30">
        <f t="shared" si="3"/>
        <v>-120</v>
      </c>
    </row>
    <row r="50" spans="1:12" ht="17.25" customHeight="1" x14ac:dyDescent="0.25">
      <c r="A50" s="1">
        <v>48</v>
      </c>
      <c r="B50" s="7" t="s">
        <v>119</v>
      </c>
      <c r="C50" s="7" t="s">
        <v>127</v>
      </c>
      <c r="D50" s="8">
        <v>2015</v>
      </c>
      <c r="E50" s="43" t="s">
        <v>165</v>
      </c>
      <c r="F50" s="8">
        <f t="shared" si="0"/>
        <v>60</v>
      </c>
      <c r="G50" s="43" t="s">
        <v>165</v>
      </c>
      <c r="H50" s="8">
        <f t="shared" si="1"/>
        <v>60</v>
      </c>
      <c r="I50" s="27"/>
      <c r="J50" s="27"/>
      <c r="K50" s="35">
        <f t="shared" si="2"/>
        <v>0</v>
      </c>
      <c r="L50" s="30">
        <f t="shared" si="3"/>
        <v>-120</v>
      </c>
    </row>
    <row r="51" spans="1:12" ht="17.25" customHeight="1" x14ac:dyDescent="0.25">
      <c r="A51" s="1">
        <v>49</v>
      </c>
      <c r="B51" s="7" t="s">
        <v>77</v>
      </c>
      <c r="C51" s="7" t="s">
        <v>137</v>
      </c>
      <c r="D51" s="8">
        <v>2015</v>
      </c>
      <c r="E51" s="43" t="s">
        <v>165</v>
      </c>
      <c r="F51" s="8">
        <f t="shared" si="0"/>
        <v>60</v>
      </c>
      <c r="G51" s="43" t="s">
        <v>165</v>
      </c>
      <c r="H51" s="8">
        <f t="shared" si="1"/>
        <v>60</v>
      </c>
      <c r="I51" s="27"/>
      <c r="J51" s="27"/>
      <c r="K51" s="35">
        <f t="shared" si="2"/>
        <v>0</v>
      </c>
      <c r="L51" s="30">
        <f t="shared" si="3"/>
        <v>-120</v>
      </c>
    </row>
    <row r="52" spans="1:12" ht="17.25" customHeight="1" x14ac:dyDescent="0.25">
      <c r="A52" s="1">
        <v>50</v>
      </c>
      <c r="B52" s="7" t="s">
        <v>23</v>
      </c>
      <c r="C52" s="7" t="s">
        <v>24</v>
      </c>
      <c r="D52" s="8">
        <v>2016</v>
      </c>
      <c r="E52" s="43" t="s">
        <v>165</v>
      </c>
      <c r="F52" s="8">
        <f t="shared" si="0"/>
        <v>60</v>
      </c>
      <c r="G52" s="43" t="s">
        <v>165</v>
      </c>
      <c r="H52" s="8">
        <f t="shared" si="1"/>
        <v>60</v>
      </c>
      <c r="I52" s="27"/>
      <c r="J52" s="27"/>
      <c r="K52" s="35">
        <f t="shared" si="2"/>
        <v>0</v>
      </c>
      <c r="L52" s="30">
        <f t="shared" si="3"/>
        <v>-120</v>
      </c>
    </row>
    <row r="53" spans="1:12" ht="17.25" customHeight="1" x14ac:dyDescent="0.25">
      <c r="A53" s="1">
        <v>51</v>
      </c>
      <c r="B53" s="7" t="s">
        <v>37</v>
      </c>
      <c r="C53" s="7" t="s">
        <v>38</v>
      </c>
      <c r="D53" s="8">
        <v>2016</v>
      </c>
      <c r="E53" s="43"/>
      <c r="F53" s="8">
        <f t="shared" si="0"/>
        <v>0</v>
      </c>
      <c r="G53" s="43"/>
      <c r="H53" s="8">
        <f t="shared" si="1"/>
        <v>0</v>
      </c>
      <c r="I53" s="27"/>
      <c r="J53" s="27"/>
      <c r="K53" s="35">
        <f t="shared" si="2"/>
        <v>0</v>
      </c>
      <c r="L53" s="30">
        <f t="shared" si="3"/>
        <v>0</v>
      </c>
    </row>
    <row r="54" spans="1:12" ht="17.25" customHeight="1" x14ac:dyDescent="0.25">
      <c r="A54" s="1">
        <v>52</v>
      </c>
      <c r="B54" s="7" t="s">
        <v>46</v>
      </c>
      <c r="C54" s="7" t="s">
        <v>47</v>
      </c>
      <c r="D54" s="8">
        <v>2016</v>
      </c>
      <c r="E54" s="43" t="s">
        <v>165</v>
      </c>
      <c r="F54" s="8">
        <f t="shared" si="0"/>
        <v>60</v>
      </c>
      <c r="G54" s="43" t="s">
        <v>165</v>
      </c>
      <c r="H54" s="8">
        <f t="shared" si="1"/>
        <v>60</v>
      </c>
      <c r="I54" s="27"/>
      <c r="J54" s="27"/>
      <c r="K54" s="35">
        <f t="shared" si="2"/>
        <v>0</v>
      </c>
      <c r="L54" s="30">
        <f t="shared" si="3"/>
        <v>-120</v>
      </c>
    </row>
    <row r="55" spans="1:12" ht="17.25" customHeight="1" x14ac:dyDescent="0.25">
      <c r="A55" s="1">
        <v>53</v>
      </c>
      <c r="B55" s="7" t="s">
        <v>92</v>
      </c>
      <c r="C55" s="7" t="s">
        <v>82</v>
      </c>
      <c r="D55" s="8">
        <v>2016</v>
      </c>
      <c r="E55" s="43" t="s">
        <v>165</v>
      </c>
      <c r="F55" s="8">
        <f t="shared" si="0"/>
        <v>60</v>
      </c>
      <c r="G55" s="43" t="s">
        <v>165</v>
      </c>
      <c r="H55" s="8">
        <f t="shared" si="1"/>
        <v>60</v>
      </c>
      <c r="I55" s="27"/>
      <c r="J55" s="27"/>
      <c r="K55" s="35">
        <f t="shared" si="2"/>
        <v>0</v>
      </c>
      <c r="L55" s="30">
        <f t="shared" si="3"/>
        <v>-120</v>
      </c>
    </row>
    <row r="56" spans="1:12" ht="17.25" customHeight="1" x14ac:dyDescent="0.25">
      <c r="A56" s="1">
        <v>54</v>
      </c>
      <c r="B56" s="7" t="s">
        <v>103</v>
      </c>
      <c r="C56" s="7" t="s">
        <v>104</v>
      </c>
      <c r="D56" s="8">
        <v>2016</v>
      </c>
      <c r="E56" s="43" t="s">
        <v>165</v>
      </c>
      <c r="F56" s="8">
        <f t="shared" si="0"/>
        <v>60</v>
      </c>
      <c r="G56" s="43" t="s">
        <v>165</v>
      </c>
      <c r="H56" s="8">
        <f t="shared" si="1"/>
        <v>60</v>
      </c>
      <c r="I56" s="27"/>
      <c r="J56" s="27"/>
      <c r="K56" s="35">
        <f t="shared" si="2"/>
        <v>0</v>
      </c>
      <c r="L56" s="30">
        <f t="shared" si="3"/>
        <v>-120</v>
      </c>
    </row>
    <row r="57" spans="1:12" ht="17.25" customHeight="1" x14ac:dyDescent="0.25">
      <c r="A57" s="1">
        <v>55</v>
      </c>
      <c r="B57" s="7" t="s">
        <v>110</v>
      </c>
      <c r="C57" s="7" t="s">
        <v>111</v>
      </c>
      <c r="D57" s="8">
        <v>2016</v>
      </c>
      <c r="E57" s="43"/>
      <c r="F57" s="8">
        <f t="shared" si="0"/>
        <v>0</v>
      </c>
      <c r="G57" s="43"/>
      <c r="H57" s="8">
        <f t="shared" si="1"/>
        <v>0</v>
      </c>
      <c r="I57" s="27"/>
      <c r="J57" s="27"/>
      <c r="K57" s="35">
        <f t="shared" si="2"/>
        <v>0</v>
      </c>
      <c r="L57" s="30">
        <f t="shared" si="3"/>
        <v>0</v>
      </c>
    </row>
    <row r="58" spans="1:12" ht="17.25" customHeight="1" x14ac:dyDescent="0.25">
      <c r="A58" s="1">
        <v>56</v>
      </c>
      <c r="B58" s="7" t="s">
        <v>115</v>
      </c>
      <c r="C58" s="7" t="s">
        <v>116</v>
      </c>
      <c r="D58" s="8">
        <v>2016</v>
      </c>
      <c r="E58" s="43" t="s">
        <v>165</v>
      </c>
      <c r="F58" s="8">
        <f t="shared" si="0"/>
        <v>60</v>
      </c>
      <c r="G58" s="43" t="s">
        <v>165</v>
      </c>
      <c r="H58" s="8">
        <f t="shared" si="1"/>
        <v>60</v>
      </c>
      <c r="I58" s="27"/>
      <c r="J58" s="27"/>
      <c r="K58" s="35">
        <f t="shared" si="2"/>
        <v>0</v>
      </c>
      <c r="L58" s="30">
        <f t="shared" si="3"/>
        <v>-120</v>
      </c>
    </row>
    <row r="59" spans="1:12" ht="17.25" customHeight="1" x14ac:dyDescent="0.25">
      <c r="A59" s="1">
        <v>57</v>
      </c>
      <c r="B59" s="7" t="s">
        <v>69</v>
      </c>
      <c r="C59" s="7" t="s">
        <v>124</v>
      </c>
      <c r="D59" s="8">
        <v>2016</v>
      </c>
      <c r="E59" s="43" t="s">
        <v>165</v>
      </c>
      <c r="F59" s="8">
        <f t="shared" si="0"/>
        <v>60</v>
      </c>
      <c r="G59" s="43" t="s">
        <v>165</v>
      </c>
      <c r="H59" s="8">
        <f t="shared" si="1"/>
        <v>60</v>
      </c>
      <c r="I59" s="27"/>
      <c r="J59" s="27"/>
      <c r="K59" s="35">
        <f t="shared" si="2"/>
        <v>0</v>
      </c>
      <c r="L59" s="30">
        <f t="shared" si="3"/>
        <v>-120</v>
      </c>
    </row>
    <row r="60" spans="1:12" ht="17.25" customHeight="1" x14ac:dyDescent="0.25">
      <c r="A60" s="1">
        <v>58</v>
      </c>
      <c r="B60" s="7" t="s">
        <v>25</v>
      </c>
      <c r="C60" s="7" t="s">
        <v>86</v>
      </c>
      <c r="D60" s="8">
        <v>2016</v>
      </c>
      <c r="E60" s="43" t="s">
        <v>165</v>
      </c>
      <c r="F60" s="8">
        <f t="shared" si="0"/>
        <v>60</v>
      </c>
      <c r="G60" s="43" t="s">
        <v>165</v>
      </c>
      <c r="H60" s="8">
        <f t="shared" si="1"/>
        <v>60</v>
      </c>
      <c r="I60" s="27"/>
      <c r="J60" s="27"/>
      <c r="K60" s="35">
        <f t="shared" si="2"/>
        <v>0</v>
      </c>
      <c r="L60" s="30">
        <f t="shared" si="3"/>
        <v>-120</v>
      </c>
    </row>
    <row r="61" spans="1:12" ht="17.25" customHeight="1" x14ac:dyDescent="0.25">
      <c r="A61" s="1">
        <v>59</v>
      </c>
      <c r="B61" s="7" t="s">
        <v>83</v>
      </c>
      <c r="C61" s="7" t="s">
        <v>147</v>
      </c>
      <c r="D61" s="8">
        <v>2016</v>
      </c>
      <c r="E61" s="43" t="s">
        <v>165</v>
      </c>
      <c r="F61" s="8">
        <f t="shared" si="0"/>
        <v>60</v>
      </c>
      <c r="G61" s="43" t="s">
        <v>165</v>
      </c>
      <c r="H61" s="8">
        <f t="shared" si="1"/>
        <v>60</v>
      </c>
      <c r="I61" s="27"/>
      <c r="J61" s="27"/>
      <c r="K61" s="35">
        <f t="shared" si="2"/>
        <v>0</v>
      </c>
      <c r="L61" s="30">
        <f t="shared" si="3"/>
        <v>-120</v>
      </c>
    </row>
    <row r="62" spans="1:12" ht="17.25" customHeight="1" x14ac:dyDescent="0.25">
      <c r="A62" s="1">
        <v>60</v>
      </c>
      <c r="B62" s="7" t="s">
        <v>27</v>
      </c>
      <c r="C62" s="7" t="s">
        <v>28</v>
      </c>
      <c r="D62" s="8">
        <v>2017</v>
      </c>
      <c r="E62" s="43" t="s">
        <v>165</v>
      </c>
      <c r="F62" s="8">
        <f t="shared" si="0"/>
        <v>60</v>
      </c>
      <c r="G62" s="43" t="s">
        <v>165</v>
      </c>
      <c r="H62" s="8">
        <f t="shared" si="1"/>
        <v>60</v>
      </c>
      <c r="I62" s="27"/>
      <c r="J62" s="27"/>
      <c r="K62" s="35">
        <f t="shared" si="2"/>
        <v>0</v>
      </c>
      <c r="L62" s="30">
        <f t="shared" si="3"/>
        <v>-120</v>
      </c>
    </row>
    <row r="63" spans="1:12" ht="17.25" customHeight="1" x14ac:dyDescent="0.25">
      <c r="A63" s="1">
        <v>61</v>
      </c>
      <c r="B63" s="7" t="s">
        <v>32</v>
      </c>
      <c r="C63" s="7" t="s">
        <v>33</v>
      </c>
      <c r="D63" s="8">
        <v>2017</v>
      </c>
      <c r="E63" s="43" t="s">
        <v>165</v>
      </c>
      <c r="F63" s="8">
        <f t="shared" si="0"/>
        <v>60</v>
      </c>
      <c r="G63" s="43"/>
      <c r="H63" s="8">
        <f t="shared" si="1"/>
        <v>0</v>
      </c>
      <c r="I63" s="27"/>
      <c r="J63" s="27"/>
      <c r="K63" s="35">
        <f t="shared" si="2"/>
        <v>0</v>
      </c>
      <c r="L63" s="30">
        <f t="shared" si="3"/>
        <v>-60</v>
      </c>
    </row>
    <row r="64" spans="1:12" ht="17.25" customHeight="1" x14ac:dyDescent="0.25">
      <c r="A64" s="1">
        <v>62</v>
      </c>
      <c r="B64" s="7" t="s">
        <v>43</v>
      </c>
      <c r="C64" s="7" t="s">
        <v>42</v>
      </c>
      <c r="D64" s="8">
        <v>2017</v>
      </c>
      <c r="E64" s="43" t="s">
        <v>165</v>
      </c>
      <c r="F64" s="8">
        <f t="shared" si="0"/>
        <v>60</v>
      </c>
      <c r="G64" s="43" t="s">
        <v>165</v>
      </c>
      <c r="H64" s="8">
        <f t="shared" si="1"/>
        <v>60</v>
      </c>
      <c r="I64" s="27"/>
      <c r="J64" s="27"/>
      <c r="K64" s="35">
        <f t="shared" si="2"/>
        <v>0</v>
      </c>
      <c r="L64" s="30">
        <f t="shared" si="3"/>
        <v>-120</v>
      </c>
    </row>
    <row r="65" spans="1:12" ht="17.25" customHeight="1" x14ac:dyDescent="0.25">
      <c r="A65" s="1">
        <v>63</v>
      </c>
      <c r="B65" s="7" t="s">
        <v>99</v>
      </c>
      <c r="C65" s="7" t="s">
        <v>100</v>
      </c>
      <c r="D65" s="8">
        <v>2017</v>
      </c>
      <c r="E65" s="43" t="s">
        <v>165</v>
      </c>
      <c r="F65" s="8">
        <f t="shared" si="0"/>
        <v>60</v>
      </c>
      <c r="G65" s="43" t="s">
        <v>165</v>
      </c>
      <c r="H65" s="8">
        <f t="shared" si="1"/>
        <v>60</v>
      </c>
      <c r="I65" s="27"/>
      <c r="J65" s="27"/>
      <c r="K65" s="35">
        <f t="shared" si="2"/>
        <v>0</v>
      </c>
      <c r="L65" s="30">
        <f t="shared" si="3"/>
        <v>-120</v>
      </c>
    </row>
    <row r="66" spans="1:12" ht="17.25" customHeight="1" x14ac:dyDescent="0.25">
      <c r="A66" s="1">
        <v>64</v>
      </c>
      <c r="B66" s="7" t="s">
        <v>121</v>
      </c>
      <c r="C66" s="7" t="s">
        <v>120</v>
      </c>
      <c r="D66" s="8">
        <v>2017</v>
      </c>
      <c r="E66" s="43" t="s">
        <v>165</v>
      </c>
      <c r="F66" s="8">
        <f t="shared" si="0"/>
        <v>60</v>
      </c>
      <c r="G66" s="43" t="s">
        <v>165</v>
      </c>
      <c r="H66" s="8">
        <f t="shared" si="1"/>
        <v>60</v>
      </c>
      <c r="I66" s="27"/>
      <c r="J66" s="27"/>
      <c r="K66" s="35">
        <f t="shared" si="2"/>
        <v>0</v>
      </c>
      <c r="L66" s="30">
        <f t="shared" si="3"/>
        <v>-120</v>
      </c>
    </row>
    <row r="67" spans="1:12" ht="17.25" customHeight="1" x14ac:dyDescent="0.25">
      <c r="A67" s="1">
        <v>65</v>
      </c>
      <c r="B67" s="7" t="s">
        <v>122</v>
      </c>
      <c r="C67" s="7" t="s">
        <v>123</v>
      </c>
      <c r="D67" s="8">
        <v>2017</v>
      </c>
      <c r="E67" s="43"/>
      <c r="F67" s="8">
        <f t="shared" si="0"/>
        <v>0</v>
      </c>
      <c r="G67" s="43"/>
      <c r="H67" s="8">
        <f t="shared" si="1"/>
        <v>0</v>
      </c>
      <c r="I67" s="27"/>
      <c r="J67" s="27"/>
      <c r="K67" s="35">
        <f t="shared" si="2"/>
        <v>0</v>
      </c>
      <c r="L67" s="30">
        <f t="shared" si="3"/>
        <v>0</v>
      </c>
    </row>
    <row r="68" spans="1:12" ht="17.25" customHeight="1" x14ac:dyDescent="0.25">
      <c r="A68" s="1">
        <v>66</v>
      </c>
      <c r="B68" s="7" t="s">
        <v>146</v>
      </c>
      <c r="C68" s="7" t="s">
        <v>142</v>
      </c>
      <c r="D68" s="8">
        <v>2017</v>
      </c>
      <c r="E68" s="43" t="s">
        <v>165</v>
      </c>
      <c r="F68" s="8">
        <f t="shared" ref="F68:F85" si="4">IF(E68  ="X", $E$1,0)</f>
        <v>60</v>
      </c>
      <c r="G68" s="43" t="s">
        <v>165</v>
      </c>
      <c r="H68" s="8">
        <f t="shared" ref="H68:H85" si="5">IF(G68  ="X", $G$1,0)</f>
        <v>60</v>
      </c>
      <c r="I68" s="27"/>
      <c r="J68" s="27"/>
      <c r="K68" s="35">
        <f t="shared" ref="K68:K85" si="6">J68-I68</f>
        <v>0</v>
      </c>
      <c r="L68" s="30">
        <f t="shared" ref="L68:L85" si="7">-1*(K68*86400)-F68-H68</f>
        <v>-120</v>
      </c>
    </row>
    <row r="69" spans="1:12" ht="17.25" customHeight="1" x14ac:dyDescent="0.25">
      <c r="A69" s="1">
        <v>67</v>
      </c>
      <c r="B69" s="7" t="s">
        <v>19</v>
      </c>
      <c r="C69" s="7" t="s">
        <v>18</v>
      </c>
      <c r="D69" s="8">
        <v>2018</v>
      </c>
      <c r="E69" s="43" t="s">
        <v>165</v>
      </c>
      <c r="F69" s="8">
        <f t="shared" si="4"/>
        <v>60</v>
      </c>
      <c r="G69" s="43" t="s">
        <v>165</v>
      </c>
      <c r="H69" s="8">
        <f t="shared" si="5"/>
        <v>60</v>
      </c>
      <c r="I69" s="27"/>
      <c r="J69" s="27"/>
      <c r="K69" s="35">
        <f t="shared" si="6"/>
        <v>0</v>
      </c>
      <c r="L69" s="30">
        <f t="shared" si="7"/>
        <v>-120</v>
      </c>
    </row>
    <row r="70" spans="1:12" ht="17.25" customHeight="1" x14ac:dyDescent="0.25">
      <c r="A70" s="1">
        <v>68</v>
      </c>
      <c r="B70" s="7" t="s">
        <v>31</v>
      </c>
      <c r="C70" s="7" t="s">
        <v>30</v>
      </c>
      <c r="D70" s="8">
        <v>2018</v>
      </c>
      <c r="E70" s="43" t="s">
        <v>165</v>
      </c>
      <c r="F70" s="8">
        <f t="shared" si="4"/>
        <v>60</v>
      </c>
      <c r="G70" s="43" t="s">
        <v>165</v>
      </c>
      <c r="H70" s="8">
        <f t="shared" si="5"/>
        <v>60</v>
      </c>
      <c r="I70" s="27"/>
      <c r="J70" s="27"/>
      <c r="K70" s="35">
        <f t="shared" si="6"/>
        <v>0</v>
      </c>
      <c r="L70" s="30">
        <f t="shared" si="7"/>
        <v>-120</v>
      </c>
    </row>
    <row r="71" spans="1:12" ht="17.25" customHeight="1" x14ac:dyDescent="0.25">
      <c r="A71" s="1">
        <v>69</v>
      </c>
      <c r="B71" s="7" t="s">
        <v>44</v>
      </c>
      <c r="C71" s="7" t="s">
        <v>45</v>
      </c>
      <c r="D71" s="8">
        <v>2018</v>
      </c>
      <c r="E71" s="43" t="s">
        <v>165</v>
      </c>
      <c r="F71" s="8">
        <f t="shared" si="4"/>
        <v>60</v>
      </c>
      <c r="G71" s="43" t="s">
        <v>165</v>
      </c>
      <c r="H71" s="8">
        <f t="shared" si="5"/>
        <v>60</v>
      </c>
      <c r="I71" s="27"/>
      <c r="J71" s="27"/>
      <c r="K71" s="35">
        <f t="shared" si="6"/>
        <v>0</v>
      </c>
      <c r="L71" s="30">
        <f t="shared" si="7"/>
        <v>-120</v>
      </c>
    </row>
    <row r="72" spans="1:12" ht="17.25" customHeight="1" x14ac:dyDescent="0.25">
      <c r="A72" s="1">
        <v>70</v>
      </c>
      <c r="B72" s="7" t="s">
        <v>65</v>
      </c>
      <c r="C72" s="7" t="s">
        <v>64</v>
      </c>
      <c r="D72" s="8">
        <v>2018</v>
      </c>
      <c r="E72" s="43" t="s">
        <v>165</v>
      </c>
      <c r="F72" s="8">
        <f t="shared" si="4"/>
        <v>60</v>
      </c>
      <c r="G72" s="43" t="s">
        <v>165</v>
      </c>
      <c r="H72" s="8">
        <f t="shared" si="5"/>
        <v>60</v>
      </c>
      <c r="I72" s="27"/>
      <c r="J72" s="27"/>
      <c r="K72" s="35">
        <f t="shared" si="6"/>
        <v>0</v>
      </c>
      <c r="L72" s="30">
        <f t="shared" si="7"/>
        <v>-120</v>
      </c>
    </row>
    <row r="73" spans="1:12" ht="17.25" customHeight="1" x14ac:dyDescent="0.25">
      <c r="A73" s="1">
        <v>71</v>
      </c>
      <c r="B73" s="7" t="s">
        <v>78</v>
      </c>
      <c r="C73" s="7" t="s">
        <v>79</v>
      </c>
      <c r="D73" s="8">
        <v>2018</v>
      </c>
      <c r="E73" s="43" t="s">
        <v>165</v>
      </c>
      <c r="F73" s="8">
        <f t="shared" si="4"/>
        <v>60</v>
      </c>
      <c r="G73" s="43" t="s">
        <v>165</v>
      </c>
      <c r="H73" s="8">
        <f t="shared" si="5"/>
        <v>60</v>
      </c>
      <c r="I73" s="27"/>
      <c r="J73" s="27"/>
      <c r="K73" s="35">
        <f t="shared" si="6"/>
        <v>0</v>
      </c>
      <c r="L73" s="30">
        <f t="shared" si="7"/>
        <v>-120</v>
      </c>
    </row>
    <row r="74" spans="1:12" ht="17.25" customHeight="1" x14ac:dyDescent="0.25">
      <c r="A74" s="1">
        <v>72</v>
      </c>
      <c r="B74" s="7" t="s">
        <v>106</v>
      </c>
      <c r="C74" s="7" t="s">
        <v>107</v>
      </c>
      <c r="D74" s="8">
        <v>2018</v>
      </c>
      <c r="E74" s="43" t="s">
        <v>165</v>
      </c>
      <c r="F74" s="8">
        <f t="shared" si="4"/>
        <v>60</v>
      </c>
      <c r="G74" s="43" t="s">
        <v>165</v>
      </c>
      <c r="H74" s="8">
        <f t="shared" si="5"/>
        <v>60</v>
      </c>
      <c r="I74" s="27"/>
      <c r="J74" s="27"/>
      <c r="K74" s="35">
        <f t="shared" si="6"/>
        <v>0</v>
      </c>
      <c r="L74" s="30">
        <f t="shared" si="7"/>
        <v>-120</v>
      </c>
    </row>
    <row r="75" spans="1:12" ht="17.25" customHeight="1" x14ac:dyDescent="0.25">
      <c r="A75" s="1">
        <v>73</v>
      </c>
      <c r="B75" s="7" t="s">
        <v>117</v>
      </c>
      <c r="C75" s="7" t="s">
        <v>118</v>
      </c>
      <c r="D75" s="8">
        <v>2018</v>
      </c>
      <c r="E75" s="43" t="s">
        <v>165</v>
      </c>
      <c r="F75" s="8">
        <f t="shared" si="4"/>
        <v>60</v>
      </c>
      <c r="G75" s="43" t="s">
        <v>165</v>
      </c>
      <c r="H75" s="8">
        <f t="shared" si="5"/>
        <v>60</v>
      </c>
      <c r="I75" s="27"/>
      <c r="J75" s="27"/>
      <c r="K75" s="35">
        <f t="shared" si="6"/>
        <v>0</v>
      </c>
      <c r="L75" s="30">
        <f t="shared" si="7"/>
        <v>-120</v>
      </c>
    </row>
    <row r="76" spans="1:12" ht="17.25" customHeight="1" x14ac:dyDescent="0.25">
      <c r="A76" s="1">
        <v>74</v>
      </c>
      <c r="B76" s="7" t="s">
        <v>133</v>
      </c>
      <c r="C76" s="7" t="s">
        <v>134</v>
      </c>
      <c r="D76" s="8">
        <v>2018</v>
      </c>
      <c r="E76" s="43"/>
      <c r="F76" s="8">
        <f t="shared" si="4"/>
        <v>0</v>
      </c>
      <c r="G76" s="43"/>
      <c r="H76" s="8">
        <f t="shared" si="5"/>
        <v>0</v>
      </c>
      <c r="I76" s="27"/>
      <c r="J76" s="27"/>
      <c r="K76" s="35">
        <f t="shared" si="6"/>
        <v>0</v>
      </c>
      <c r="L76" s="30">
        <f t="shared" si="7"/>
        <v>0</v>
      </c>
    </row>
    <row r="77" spans="1:12" ht="17.25" customHeight="1" x14ac:dyDescent="0.25">
      <c r="A77" s="1">
        <v>75</v>
      </c>
      <c r="B77" s="7" t="s">
        <v>87</v>
      </c>
      <c r="C77" s="7" t="s">
        <v>86</v>
      </c>
      <c r="D77" s="8">
        <v>2019</v>
      </c>
      <c r="E77" s="43" t="s">
        <v>165</v>
      </c>
      <c r="F77" s="8">
        <f t="shared" si="4"/>
        <v>60</v>
      </c>
      <c r="G77" s="43"/>
      <c r="H77" s="8">
        <f t="shared" si="5"/>
        <v>0</v>
      </c>
      <c r="I77" s="27"/>
      <c r="J77" s="27"/>
      <c r="K77" s="35">
        <f t="shared" si="6"/>
        <v>0</v>
      </c>
      <c r="L77" s="30">
        <f t="shared" si="7"/>
        <v>-60</v>
      </c>
    </row>
    <row r="78" spans="1:12" ht="17.25" customHeight="1" x14ac:dyDescent="0.25">
      <c r="A78" s="1">
        <v>76</v>
      </c>
      <c r="B78" s="7" t="s">
        <v>150</v>
      </c>
      <c r="C78" s="7" t="s">
        <v>149</v>
      </c>
      <c r="D78" s="8">
        <v>2019</v>
      </c>
      <c r="E78" s="43" t="s">
        <v>165</v>
      </c>
      <c r="F78" s="8">
        <f t="shared" si="4"/>
        <v>60</v>
      </c>
      <c r="G78" s="43" t="s">
        <v>165</v>
      </c>
      <c r="H78" s="8">
        <f t="shared" si="5"/>
        <v>60</v>
      </c>
      <c r="I78" s="27"/>
      <c r="J78" s="27"/>
      <c r="K78" s="35">
        <f t="shared" si="6"/>
        <v>0</v>
      </c>
      <c r="L78" s="30">
        <f t="shared" si="7"/>
        <v>-120</v>
      </c>
    </row>
    <row r="79" spans="1:12" ht="17.25" customHeight="1" x14ac:dyDescent="0.25">
      <c r="A79" s="1">
        <v>77</v>
      </c>
      <c r="B79" s="7" t="s">
        <v>31</v>
      </c>
      <c r="C79" s="7" t="s">
        <v>153</v>
      </c>
      <c r="D79" s="8">
        <v>2019</v>
      </c>
      <c r="E79" s="43" t="s">
        <v>165</v>
      </c>
      <c r="F79" s="8">
        <f t="shared" si="4"/>
        <v>60</v>
      </c>
      <c r="G79" s="43" t="s">
        <v>165</v>
      </c>
      <c r="H79" s="8">
        <f t="shared" si="5"/>
        <v>60</v>
      </c>
      <c r="I79" s="27"/>
      <c r="J79" s="27"/>
      <c r="K79" s="35">
        <f t="shared" si="6"/>
        <v>0</v>
      </c>
      <c r="L79" s="30">
        <f t="shared" si="7"/>
        <v>-120</v>
      </c>
    </row>
    <row r="80" spans="1:12" ht="17.25" customHeight="1" x14ac:dyDescent="0.25">
      <c r="A80" s="1">
        <v>78</v>
      </c>
      <c r="B80" s="7" t="s">
        <v>27</v>
      </c>
      <c r="C80" s="7" t="s">
        <v>153</v>
      </c>
      <c r="D80" s="8">
        <v>2017</v>
      </c>
      <c r="E80" s="43" t="s">
        <v>165</v>
      </c>
      <c r="F80" s="8">
        <f t="shared" si="4"/>
        <v>60</v>
      </c>
      <c r="G80" s="43" t="s">
        <v>165</v>
      </c>
      <c r="H80" s="8">
        <f t="shared" si="5"/>
        <v>60</v>
      </c>
      <c r="I80" s="27"/>
      <c r="J80" s="27"/>
      <c r="K80" s="35">
        <f t="shared" si="6"/>
        <v>0</v>
      </c>
      <c r="L80" s="30">
        <f t="shared" si="7"/>
        <v>-120</v>
      </c>
    </row>
    <row r="81" spans="1:12" ht="17.25" customHeight="1" x14ac:dyDescent="0.25">
      <c r="A81" s="1">
        <v>79</v>
      </c>
      <c r="B81" s="7" t="s">
        <v>90</v>
      </c>
      <c r="C81" s="7" t="s">
        <v>91</v>
      </c>
      <c r="D81" s="8">
        <v>2020</v>
      </c>
      <c r="E81" s="43"/>
      <c r="F81" s="8">
        <f t="shared" si="4"/>
        <v>0</v>
      </c>
      <c r="G81" s="43"/>
      <c r="H81" s="8">
        <f t="shared" si="5"/>
        <v>0</v>
      </c>
      <c r="I81" s="27"/>
      <c r="J81" s="27"/>
      <c r="K81" s="35">
        <f t="shared" si="6"/>
        <v>0</v>
      </c>
      <c r="L81" s="30">
        <f t="shared" si="7"/>
        <v>0</v>
      </c>
    </row>
    <row r="82" spans="1:12" ht="17.25" customHeight="1" x14ac:dyDescent="0.25">
      <c r="A82" s="1">
        <v>80</v>
      </c>
      <c r="B82" s="7" t="s">
        <v>108</v>
      </c>
      <c r="C82" s="7" t="s">
        <v>109</v>
      </c>
      <c r="D82" s="8">
        <v>2020</v>
      </c>
      <c r="E82" s="43" t="s">
        <v>165</v>
      </c>
      <c r="F82" s="8">
        <f t="shared" si="4"/>
        <v>60</v>
      </c>
      <c r="G82" s="43" t="s">
        <v>165</v>
      </c>
      <c r="H82" s="8">
        <f t="shared" si="5"/>
        <v>60</v>
      </c>
      <c r="I82" s="27"/>
      <c r="J82" s="27"/>
      <c r="K82" s="35">
        <f t="shared" si="6"/>
        <v>0</v>
      </c>
      <c r="L82" s="30">
        <f t="shared" si="7"/>
        <v>-120</v>
      </c>
    </row>
    <row r="83" spans="1:12" ht="17.25" customHeight="1" x14ac:dyDescent="0.25">
      <c r="A83" s="1">
        <v>81</v>
      </c>
      <c r="B83" s="7" t="s">
        <v>158</v>
      </c>
      <c r="C83" s="7" t="s">
        <v>159</v>
      </c>
      <c r="D83" s="8">
        <v>2020</v>
      </c>
      <c r="E83" s="43" t="s">
        <v>165</v>
      </c>
      <c r="F83" s="8">
        <f t="shared" si="4"/>
        <v>60</v>
      </c>
      <c r="G83" s="43"/>
      <c r="H83" s="8">
        <f t="shared" si="5"/>
        <v>0</v>
      </c>
      <c r="I83" s="27"/>
      <c r="J83" s="27"/>
      <c r="K83" s="35">
        <f t="shared" si="6"/>
        <v>0</v>
      </c>
      <c r="L83" s="30">
        <f t="shared" si="7"/>
        <v>-60</v>
      </c>
    </row>
    <row r="84" spans="1:12" ht="17.25" customHeight="1" x14ac:dyDescent="0.25">
      <c r="A84" s="1">
        <v>82</v>
      </c>
      <c r="B84" s="7" t="s">
        <v>161</v>
      </c>
      <c r="C84" s="7" t="s">
        <v>164</v>
      </c>
      <c r="D84" s="8">
        <v>2012</v>
      </c>
      <c r="E84" s="43" t="s">
        <v>165</v>
      </c>
      <c r="F84" s="8">
        <f t="shared" si="4"/>
        <v>60</v>
      </c>
      <c r="G84" s="43"/>
      <c r="H84" s="8">
        <f t="shared" si="5"/>
        <v>0</v>
      </c>
      <c r="I84" s="27"/>
      <c r="J84" s="27"/>
      <c r="K84" s="35">
        <f t="shared" si="6"/>
        <v>0</v>
      </c>
      <c r="L84" s="30">
        <f t="shared" si="7"/>
        <v>-60</v>
      </c>
    </row>
    <row r="85" spans="1:12" ht="17.25" customHeight="1" x14ac:dyDescent="0.25">
      <c r="A85" s="1">
        <v>83</v>
      </c>
      <c r="B85" s="7" t="s">
        <v>162</v>
      </c>
      <c r="C85" s="7" t="s">
        <v>163</v>
      </c>
      <c r="D85" s="8">
        <v>2016</v>
      </c>
      <c r="E85" s="43"/>
      <c r="F85" s="8">
        <f t="shared" si="4"/>
        <v>0</v>
      </c>
      <c r="G85" s="43"/>
      <c r="H85" s="8">
        <f t="shared" si="5"/>
        <v>0</v>
      </c>
      <c r="I85" s="27"/>
      <c r="J85" s="27"/>
      <c r="K85" s="35">
        <f t="shared" si="6"/>
        <v>0</v>
      </c>
      <c r="L85" s="30">
        <f t="shared" si="7"/>
        <v>0</v>
      </c>
    </row>
    <row r="86" spans="1:12" ht="17.25" customHeight="1" x14ac:dyDescent="0.25">
      <c r="A86" s="1">
        <v>84</v>
      </c>
      <c r="B86" s="7"/>
      <c r="C86" s="7"/>
      <c r="D86" s="8"/>
      <c r="E86" s="8"/>
      <c r="F86" s="8"/>
      <c r="G86" s="8"/>
      <c r="H86" s="8"/>
      <c r="I86" s="27"/>
      <c r="J86" s="27"/>
      <c r="K86" s="7"/>
    </row>
  </sheetData>
  <sheetProtection selectLockedCells="1" selectUnlockedCells="1"/>
  <mergeCells count="4">
    <mergeCell ref="B1:B2"/>
    <mergeCell ref="C1:C2"/>
    <mergeCell ref="D1:D2"/>
    <mergeCell ref="I1:J1"/>
  </mergeCells>
  <dataValidations count="1">
    <dataValidation type="list" allowBlank="1" showInputMessage="1" showErrorMessage="1" sqref="E3:E85 G3:G85" xr:uid="{00000000-0002-0000-0200-000000000000}">
      <formula1>"X"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9"/>
  <sheetViews>
    <sheetView topLeftCell="A52" zoomScaleNormal="100" workbookViewId="0">
      <selection activeCell="A52" sqref="A1:XFD1048576"/>
    </sheetView>
  </sheetViews>
  <sheetFormatPr defaultRowHeight="15" x14ac:dyDescent="0.25"/>
  <cols>
    <col min="1" max="1" width="5.5703125" style="102" customWidth="1"/>
    <col min="2" max="2" width="11.7109375" style="123" customWidth="1"/>
    <col min="3" max="3" width="14.140625" style="124" customWidth="1"/>
    <col min="4" max="4" width="7.85546875" style="24" customWidth="1"/>
    <col min="5" max="5" width="5.7109375" style="125" customWidth="1"/>
    <col min="6" max="6" width="7.28515625" style="102" customWidth="1"/>
    <col min="7" max="7" width="12.7109375" style="142" customWidth="1"/>
    <col min="8" max="8" width="12.7109375" style="75" customWidth="1"/>
    <col min="9" max="9" width="11" style="141" customWidth="1"/>
    <col min="10" max="10" width="14.140625" style="120" customWidth="1"/>
    <col min="11" max="16384" width="9.140625" style="109"/>
  </cols>
  <sheetData>
    <row r="1" spans="1:10" ht="17.25" customHeight="1" x14ac:dyDescent="0.25">
      <c r="B1" s="103" t="s">
        <v>13</v>
      </c>
      <c r="C1" s="103" t="s">
        <v>14</v>
      </c>
      <c r="D1" s="103" t="s">
        <v>11</v>
      </c>
      <c r="E1" s="126">
        <v>10</v>
      </c>
      <c r="F1" s="127"/>
      <c r="G1" s="128" t="s">
        <v>4</v>
      </c>
      <c r="H1" s="129"/>
      <c r="I1" s="130"/>
      <c r="J1" s="114"/>
    </row>
    <row r="2" spans="1:10" ht="17.25" customHeight="1" x14ac:dyDescent="0.25">
      <c r="B2" s="110"/>
      <c r="C2" s="110"/>
      <c r="D2" s="110"/>
      <c r="E2" s="131" t="s">
        <v>1</v>
      </c>
      <c r="F2" s="132"/>
      <c r="G2" s="133" t="s">
        <v>156</v>
      </c>
      <c r="H2" s="134" t="s">
        <v>3</v>
      </c>
      <c r="I2" s="118" t="s">
        <v>157</v>
      </c>
      <c r="J2" s="114" t="s">
        <v>160</v>
      </c>
    </row>
    <row r="3" spans="1:10" ht="17.25" customHeight="1" x14ac:dyDescent="0.25">
      <c r="A3" s="102">
        <v>1</v>
      </c>
      <c r="B3" s="115" t="s">
        <v>88</v>
      </c>
      <c r="C3" s="115" t="s">
        <v>89</v>
      </c>
      <c r="D3" s="116">
        <v>2008</v>
      </c>
      <c r="E3" s="121" t="s">
        <v>165</v>
      </c>
      <c r="F3" s="116">
        <f>IF(E3  ="X", $E$1,0)</f>
        <v>10</v>
      </c>
      <c r="G3" s="29"/>
      <c r="H3" s="29"/>
      <c r="I3" s="119">
        <f>H3-G3</f>
        <v>0</v>
      </c>
      <c r="J3" s="120">
        <f>-1*(I3*86400)-F3</f>
        <v>-10</v>
      </c>
    </row>
    <row r="4" spans="1:10" ht="17.25" customHeight="1" x14ac:dyDescent="0.25">
      <c r="A4" s="102">
        <v>2</v>
      </c>
      <c r="B4" s="115" t="s">
        <v>80</v>
      </c>
      <c r="C4" s="115" t="s">
        <v>135</v>
      </c>
      <c r="D4" s="116">
        <v>2009</v>
      </c>
      <c r="E4" s="121" t="s">
        <v>165</v>
      </c>
      <c r="F4" s="116">
        <f t="shared" ref="F4:F11" si="0">IF(E4  ="X", $E$1,0)</f>
        <v>10</v>
      </c>
      <c r="G4" s="29"/>
      <c r="H4" s="29"/>
      <c r="I4" s="119">
        <f t="shared" ref="I4:I67" si="1">H4-G4</f>
        <v>0</v>
      </c>
      <c r="J4" s="120">
        <f>-1*(I4*86400)-F4</f>
        <v>-10</v>
      </c>
    </row>
    <row r="5" spans="1:10" ht="17.25" customHeight="1" x14ac:dyDescent="0.25">
      <c r="A5" s="102">
        <v>3</v>
      </c>
      <c r="B5" s="115" t="s">
        <v>54</v>
      </c>
      <c r="C5" s="115" t="s">
        <v>55</v>
      </c>
      <c r="D5" s="116">
        <v>2010</v>
      </c>
      <c r="E5" s="121" t="s">
        <v>165</v>
      </c>
      <c r="F5" s="116">
        <f t="shared" si="0"/>
        <v>10</v>
      </c>
      <c r="G5" s="29"/>
      <c r="H5" s="29"/>
      <c r="I5" s="119">
        <f t="shared" si="1"/>
        <v>0</v>
      </c>
      <c r="J5" s="120">
        <f t="shared" ref="J5:J68" si="2">-1*(I5*86400)-F5</f>
        <v>-10</v>
      </c>
    </row>
    <row r="6" spans="1:10" ht="17.25" customHeight="1" x14ac:dyDescent="0.25">
      <c r="A6" s="102">
        <v>4</v>
      </c>
      <c r="B6" s="115" t="s">
        <v>143</v>
      </c>
      <c r="C6" s="115" t="s">
        <v>144</v>
      </c>
      <c r="D6" s="116">
        <v>2010</v>
      </c>
      <c r="E6" s="121" t="s">
        <v>165</v>
      </c>
      <c r="F6" s="116">
        <f t="shared" si="0"/>
        <v>10</v>
      </c>
      <c r="G6" s="29"/>
      <c r="H6" s="29"/>
      <c r="I6" s="119">
        <f t="shared" si="1"/>
        <v>0</v>
      </c>
      <c r="J6" s="120">
        <f t="shared" si="2"/>
        <v>-10</v>
      </c>
    </row>
    <row r="7" spans="1:10" ht="17.25" customHeight="1" x14ac:dyDescent="0.25">
      <c r="A7" s="102">
        <v>5</v>
      </c>
      <c r="B7" s="115" t="s">
        <v>15</v>
      </c>
      <c r="C7" s="115" t="s">
        <v>16</v>
      </c>
      <c r="D7" s="116">
        <v>2011</v>
      </c>
      <c r="E7" s="121"/>
      <c r="F7" s="116">
        <f t="shared" si="0"/>
        <v>0</v>
      </c>
      <c r="G7" s="29"/>
      <c r="H7" s="29"/>
      <c r="I7" s="119">
        <f t="shared" si="1"/>
        <v>0</v>
      </c>
      <c r="J7" s="120">
        <f t="shared" si="2"/>
        <v>0</v>
      </c>
    </row>
    <row r="8" spans="1:10" ht="17.25" customHeight="1" x14ac:dyDescent="0.25">
      <c r="A8" s="102">
        <v>6</v>
      </c>
      <c r="B8" s="115" t="s">
        <v>50</v>
      </c>
      <c r="C8" s="115" t="s">
        <v>51</v>
      </c>
      <c r="D8" s="116">
        <v>2011</v>
      </c>
      <c r="E8" s="121" t="s">
        <v>165</v>
      </c>
      <c r="F8" s="116">
        <f t="shared" si="0"/>
        <v>10</v>
      </c>
      <c r="G8" s="29"/>
      <c r="H8" s="29"/>
      <c r="I8" s="119">
        <f t="shared" si="1"/>
        <v>0</v>
      </c>
      <c r="J8" s="120">
        <f t="shared" si="2"/>
        <v>-10</v>
      </c>
    </row>
    <row r="9" spans="1:10" ht="17.25" customHeight="1" x14ac:dyDescent="0.25">
      <c r="A9" s="102">
        <v>7</v>
      </c>
      <c r="B9" s="115" t="s">
        <v>57</v>
      </c>
      <c r="C9" s="115" t="s">
        <v>58</v>
      </c>
      <c r="D9" s="116">
        <v>2011</v>
      </c>
      <c r="E9" s="121" t="s">
        <v>165</v>
      </c>
      <c r="F9" s="116">
        <f t="shared" si="0"/>
        <v>10</v>
      </c>
      <c r="G9" s="29"/>
      <c r="H9" s="29"/>
      <c r="I9" s="119">
        <f t="shared" si="1"/>
        <v>0</v>
      </c>
      <c r="J9" s="120">
        <f t="shared" si="2"/>
        <v>-10</v>
      </c>
    </row>
    <row r="10" spans="1:10" ht="17.25" customHeight="1" x14ac:dyDescent="0.25">
      <c r="A10" s="102">
        <v>8</v>
      </c>
      <c r="B10" s="115" t="s">
        <v>66</v>
      </c>
      <c r="C10" s="115" t="s">
        <v>67</v>
      </c>
      <c r="D10" s="116">
        <v>2011</v>
      </c>
      <c r="E10" s="121" t="s">
        <v>165</v>
      </c>
      <c r="F10" s="116">
        <f t="shared" si="0"/>
        <v>10</v>
      </c>
      <c r="G10" s="29"/>
      <c r="H10" s="29"/>
      <c r="I10" s="119">
        <f t="shared" si="1"/>
        <v>0</v>
      </c>
      <c r="J10" s="120">
        <f t="shared" si="2"/>
        <v>-10</v>
      </c>
    </row>
    <row r="11" spans="1:10" ht="17.25" customHeight="1" x14ac:dyDescent="0.25">
      <c r="A11" s="102">
        <v>9</v>
      </c>
      <c r="B11" s="115" t="s">
        <v>94</v>
      </c>
      <c r="C11" s="115" t="s">
        <v>93</v>
      </c>
      <c r="D11" s="116">
        <v>2011</v>
      </c>
      <c r="E11" s="121" t="s">
        <v>165</v>
      </c>
      <c r="F11" s="116">
        <f t="shared" si="0"/>
        <v>10</v>
      </c>
      <c r="G11" s="29"/>
      <c r="H11" s="29"/>
      <c r="I11" s="119">
        <f t="shared" si="1"/>
        <v>0</v>
      </c>
      <c r="J11" s="120">
        <f t="shared" si="2"/>
        <v>-10</v>
      </c>
    </row>
    <row r="12" spans="1:10" ht="17.25" customHeight="1" x14ac:dyDescent="0.25">
      <c r="A12" s="102">
        <v>10</v>
      </c>
      <c r="B12" s="115" t="s">
        <v>84</v>
      </c>
      <c r="C12" s="115" t="s">
        <v>130</v>
      </c>
      <c r="D12" s="116">
        <v>2011</v>
      </c>
      <c r="E12" s="121" t="s">
        <v>165</v>
      </c>
      <c r="F12" s="116">
        <f t="shared" ref="F12:F67" si="3">IF(E12  ="X", $E$1,0)</f>
        <v>10</v>
      </c>
      <c r="G12" s="29"/>
      <c r="H12" s="29"/>
      <c r="I12" s="119">
        <f t="shared" si="1"/>
        <v>0</v>
      </c>
      <c r="J12" s="120">
        <f t="shared" si="2"/>
        <v>-10</v>
      </c>
    </row>
    <row r="13" spans="1:10" ht="17.25" customHeight="1" x14ac:dyDescent="0.25">
      <c r="A13" s="102">
        <v>11</v>
      </c>
      <c r="B13" s="115" t="s">
        <v>132</v>
      </c>
      <c r="C13" s="115" t="s">
        <v>81</v>
      </c>
      <c r="D13" s="116">
        <v>2011</v>
      </c>
      <c r="E13" s="121" t="s">
        <v>165</v>
      </c>
      <c r="F13" s="116">
        <f t="shared" si="3"/>
        <v>10</v>
      </c>
      <c r="G13" s="29"/>
      <c r="H13" s="29"/>
      <c r="I13" s="119">
        <f t="shared" si="1"/>
        <v>0</v>
      </c>
      <c r="J13" s="120">
        <f t="shared" si="2"/>
        <v>-10</v>
      </c>
    </row>
    <row r="14" spans="1:10" ht="17.25" customHeight="1" x14ac:dyDescent="0.25">
      <c r="A14" s="102">
        <v>12</v>
      </c>
      <c r="B14" s="115" t="s">
        <v>140</v>
      </c>
      <c r="C14" s="115" t="s">
        <v>141</v>
      </c>
      <c r="D14" s="116">
        <v>2011</v>
      </c>
      <c r="E14" s="121"/>
      <c r="F14" s="116">
        <f t="shared" si="3"/>
        <v>0</v>
      </c>
      <c r="G14" s="118"/>
      <c r="H14" s="118"/>
      <c r="I14" s="119">
        <f t="shared" si="1"/>
        <v>0</v>
      </c>
      <c r="J14" s="120">
        <f t="shared" si="2"/>
        <v>0</v>
      </c>
    </row>
    <row r="15" spans="1:10" ht="17.25" customHeight="1" x14ac:dyDescent="0.25">
      <c r="A15" s="102">
        <v>13</v>
      </c>
      <c r="B15" s="115" t="s">
        <v>145</v>
      </c>
      <c r="C15" s="115" t="s">
        <v>144</v>
      </c>
      <c r="D15" s="116">
        <v>2011</v>
      </c>
      <c r="E15" s="121" t="s">
        <v>165</v>
      </c>
      <c r="F15" s="116">
        <f t="shared" si="3"/>
        <v>10</v>
      </c>
      <c r="G15" s="29"/>
      <c r="H15" s="29"/>
      <c r="I15" s="119">
        <f t="shared" si="1"/>
        <v>0</v>
      </c>
      <c r="J15" s="120">
        <f t="shared" si="2"/>
        <v>-10</v>
      </c>
    </row>
    <row r="16" spans="1:10" ht="17.25" customHeight="1" x14ac:dyDescent="0.25">
      <c r="A16" s="102">
        <v>14</v>
      </c>
      <c r="B16" s="115" t="s">
        <v>115</v>
      </c>
      <c r="C16" s="115" t="s">
        <v>149</v>
      </c>
      <c r="D16" s="116">
        <v>2011</v>
      </c>
      <c r="E16" s="121" t="s">
        <v>165</v>
      </c>
      <c r="F16" s="116">
        <f t="shared" si="3"/>
        <v>10</v>
      </c>
      <c r="G16" s="29"/>
      <c r="H16" s="29"/>
      <c r="I16" s="119">
        <f t="shared" si="1"/>
        <v>0</v>
      </c>
      <c r="J16" s="120">
        <f t="shared" si="2"/>
        <v>-10</v>
      </c>
    </row>
    <row r="17" spans="1:10" ht="17.25" customHeight="1" x14ac:dyDescent="0.25">
      <c r="A17" s="102">
        <v>15</v>
      </c>
      <c r="B17" s="115" t="s">
        <v>151</v>
      </c>
      <c r="C17" s="115" t="s">
        <v>152</v>
      </c>
      <c r="D17" s="116">
        <v>2011</v>
      </c>
      <c r="E17" s="121" t="s">
        <v>165</v>
      </c>
      <c r="F17" s="116">
        <f t="shared" si="3"/>
        <v>10</v>
      </c>
      <c r="G17" s="29"/>
      <c r="H17" s="29"/>
      <c r="I17" s="119">
        <f t="shared" si="1"/>
        <v>0</v>
      </c>
      <c r="J17" s="120">
        <f t="shared" si="2"/>
        <v>-10</v>
      </c>
    </row>
    <row r="18" spans="1:10" ht="17.25" customHeight="1" x14ac:dyDescent="0.25">
      <c r="A18" s="102">
        <v>16</v>
      </c>
      <c r="B18" s="115" t="s">
        <v>20</v>
      </c>
      <c r="C18" s="115" t="s">
        <v>21</v>
      </c>
      <c r="D18" s="116">
        <v>2012</v>
      </c>
      <c r="E18" s="121" t="s">
        <v>165</v>
      </c>
      <c r="F18" s="116">
        <f t="shared" si="3"/>
        <v>10</v>
      </c>
      <c r="G18" s="29"/>
      <c r="H18" s="29"/>
      <c r="I18" s="119">
        <f t="shared" si="1"/>
        <v>0</v>
      </c>
      <c r="J18" s="120">
        <f t="shared" si="2"/>
        <v>-10</v>
      </c>
    </row>
    <row r="19" spans="1:10" ht="17.25" customHeight="1" x14ac:dyDescent="0.25">
      <c r="A19" s="102">
        <v>17</v>
      </c>
      <c r="B19" s="115" t="s">
        <v>22</v>
      </c>
      <c r="C19" s="115" t="s">
        <v>36</v>
      </c>
      <c r="D19" s="116">
        <v>2012</v>
      </c>
      <c r="E19" s="121"/>
      <c r="F19" s="116">
        <f t="shared" si="3"/>
        <v>0</v>
      </c>
      <c r="G19" s="29"/>
      <c r="H19" s="29"/>
      <c r="I19" s="119">
        <f t="shared" si="1"/>
        <v>0</v>
      </c>
      <c r="J19" s="120">
        <f t="shared" si="2"/>
        <v>0</v>
      </c>
    </row>
    <row r="20" spans="1:10" ht="17.25" customHeight="1" x14ac:dyDescent="0.25">
      <c r="A20" s="102">
        <v>18</v>
      </c>
      <c r="B20" s="115" t="s">
        <v>97</v>
      </c>
      <c r="C20" s="115" t="s">
        <v>98</v>
      </c>
      <c r="D20" s="116">
        <v>2012</v>
      </c>
      <c r="E20" s="121" t="s">
        <v>165</v>
      </c>
      <c r="F20" s="116">
        <f t="shared" si="3"/>
        <v>10</v>
      </c>
      <c r="G20" s="29"/>
      <c r="H20" s="29"/>
      <c r="I20" s="119">
        <f t="shared" si="1"/>
        <v>0</v>
      </c>
      <c r="J20" s="120">
        <f t="shared" si="2"/>
        <v>-10</v>
      </c>
    </row>
    <row r="21" spans="1:10" ht="17.25" customHeight="1" x14ac:dyDescent="0.25">
      <c r="A21" s="102">
        <v>19</v>
      </c>
      <c r="B21" s="115" t="s">
        <v>31</v>
      </c>
      <c r="C21" s="115" t="s">
        <v>105</v>
      </c>
      <c r="D21" s="116">
        <v>2012</v>
      </c>
      <c r="E21" s="121" t="s">
        <v>165</v>
      </c>
      <c r="F21" s="116">
        <f t="shared" si="3"/>
        <v>10</v>
      </c>
      <c r="G21" s="29"/>
      <c r="H21" s="29"/>
      <c r="I21" s="119">
        <f t="shared" si="1"/>
        <v>0</v>
      </c>
      <c r="J21" s="120">
        <f t="shared" si="2"/>
        <v>-10</v>
      </c>
    </row>
    <row r="22" spans="1:10" ht="17.25" customHeight="1" x14ac:dyDescent="0.25">
      <c r="A22" s="102">
        <v>20</v>
      </c>
      <c r="B22" s="115" t="s">
        <v>136</v>
      </c>
      <c r="C22" s="115" t="s">
        <v>135</v>
      </c>
      <c r="D22" s="116">
        <v>2012</v>
      </c>
      <c r="E22" s="121" t="s">
        <v>165</v>
      </c>
      <c r="F22" s="116">
        <f t="shared" si="3"/>
        <v>10</v>
      </c>
      <c r="G22" s="29"/>
      <c r="H22" s="29"/>
      <c r="I22" s="119">
        <f t="shared" si="1"/>
        <v>0</v>
      </c>
      <c r="J22" s="120">
        <f t="shared" si="2"/>
        <v>-10</v>
      </c>
    </row>
    <row r="23" spans="1:10" ht="17.25" customHeight="1" x14ac:dyDescent="0.25">
      <c r="A23" s="102">
        <v>21</v>
      </c>
      <c r="B23" s="115" t="s">
        <v>29</v>
      </c>
      <c r="C23" s="115" t="s">
        <v>126</v>
      </c>
      <c r="D23" s="116">
        <v>2012</v>
      </c>
      <c r="E23" s="121" t="s">
        <v>165</v>
      </c>
      <c r="F23" s="116">
        <f t="shared" si="3"/>
        <v>10</v>
      </c>
      <c r="G23" s="29"/>
      <c r="H23" s="29"/>
      <c r="I23" s="119">
        <f t="shared" si="1"/>
        <v>0</v>
      </c>
      <c r="J23" s="120">
        <f t="shared" si="2"/>
        <v>-10</v>
      </c>
    </row>
    <row r="24" spans="1:10" ht="17.25" customHeight="1" x14ac:dyDescent="0.25">
      <c r="A24" s="102">
        <v>22</v>
      </c>
      <c r="B24" s="115" t="s">
        <v>76</v>
      </c>
      <c r="C24" s="115" t="s">
        <v>154</v>
      </c>
      <c r="D24" s="116">
        <v>2012</v>
      </c>
      <c r="E24" s="121" t="s">
        <v>165</v>
      </c>
      <c r="F24" s="116">
        <f t="shared" si="3"/>
        <v>10</v>
      </c>
      <c r="G24" s="29"/>
      <c r="H24" s="29"/>
      <c r="I24" s="119">
        <f t="shared" si="1"/>
        <v>0</v>
      </c>
      <c r="J24" s="120">
        <f t="shared" si="2"/>
        <v>-10</v>
      </c>
    </row>
    <row r="25" spans="1:10" ht="17.25" customHeight="1" x14ac:dyDescent="0.25">
      <c r="A25" s="102">
        <v>23</v>
      </c>
      <c r="B25" s="115" t="s">
        <v>62</v>
      </c>
      <c r="C25" s="115" t="s">
        <v>63</v>
      </c>
      <c r="D25" s="116">
        <v>2013</v>
      </c>
      <c r="E25" s="121" t="s">
        <v>165</v>
      </c>
      <c r="F25" s="116">
        <f t="shared" si="3"/>
        <v>10</v>
      </c>
      <c r="G25" s="29"/>
      <c r="H25" s="29"/>
      <c r="I25" s="119">
        <f t="shared" si="1"/>
        <v>0</v>
      </c>
      <c r="J25" s="120">
        <f t="shared" si="2"/>
        <v>-10</v>
      </c>
    </row>
    <row r="26" spans="1:10" ht="17.25" customHeight="1" x14ac:dyDescent="0.25">
      <c r="A26" s="102">
        <v>24</v>
      </c>
      <c r="B26" s="115" t="s">
        <v>62</v>
      </c>
      <c r="C26" s="115" t="s">
        <v>68</v>
      </c>
      <c r="D26" s="116">
        <v>2013</v>
      </c>
      <c r="E26" s="121" t="s">
        <v>165</v>
      </c>
      <c r="F26" s="116">
        <f t="shared" si="3"/>
        <v>10</v>
      </c>
      <c r="G26" s="29"/>
      <c r="H26" s="29"/>
      <c r="I26" s="119">
        <f t="shared" si="1"/>
        <v>0</v>
      </c>
      <c r="J26" s="120">
        <f t="shared" si="2"/>
        <v>-10</v>
      </c>
    </row>
    <row r="27" spans="1:10" ht="17.25" customHeight="1" x14ac:dyDescent="0.25">
      <c r="A27" s="102">
        <v>25</v>
      </c>
      <c r="B27" s="115" t="s">
        <v>41</v>
      </c>
      <c r="C27" s="115" t="s">
        <v>114</v>
      </c>
      <c r="D27" s="116">
        <v>2013</v>
      </c>
      <c r="E27" s="121" t="s">
        <v>165</v>
      </c>
      <c r="F27" s="116">
        <f t="shared" si="3"/>
        <v>10</v>
      </c>
      <c r="G27" s="29"/>
      <c r="H27" s="29"/>
      <c r="I27" s="119">
        <f t="shared" si="1"/>
        <v>0</v>
      </c>
      <c r="J27" s="120">
        <f t="shared" si="2"/>
        <v>-10</v>
      </c>
    </row>
    <row r="28" spans="1:10" ht="17.25" customHeight="1" x14ac:dyDescent="0.25">
      <c r="A28" s="102">
        <v>26</v>
      </c>
      <c r="B28" s="115" t="s">
        <v>128</v>
      </c>
      <c r="C28" s="115" t="s">
        <v>129</v>
      </c>
      <c r="D28" s="116">
        <v>2013</v>
      </c>
      <c r="E28" s="121" t="s">
        <v>165</v>
      </c>
      <c r="F28" s="116">
        <f t="shared" si="3"/>
        <v>10</v>
      </c>
      <c r="G28" s="29"/>
      <c r="H28" s="29"/>
      <c r="I28" s="119">
        <f t="shared" si="1"/>
        <v>0</v>
      </c>
      <c r="J28" s="120">
        <f t="shared" si="2"/>
        <v>-10</v>
      </c>
    </row>
    <row r="29" spans="1:10" ht="17.25" customHeight="1" x14ac:dyDescent="0.25">
      <c r="A29" s="102">
        <v>27</v>
      </c>
      <c r="B29" s="115" t="s">
        <v>39</v>
      </c>
      <c r="C29" s="115" t="s">
        <v>40</v>
      </c>
      <c r="D29" s="116">
        <v>2014</v>
      </c>
      <c r="E29" s="121"/>
      <c r="F29" s="116">
        <f t="shared" si="3"/>
        <v>0</v>
      </c>
      <c r="G29" s="29"/>
      <c r="H29" s="29"/>
      <c r="I29" s="119">
        <f t="shared" si="1"/>
        <v>0</v>
      </c>
      <c r="J29" s="120">
        <f t="shared" si="2"/>
        <v>0</v>
      </c>
    </row>
    <row r="30" spans="1:10" ht="17.25" customHeight="1" x14ac:dyDescent="0.25">
      <c r="A30" s="102">
        <v>28</v>
      </c>
      <c r="B30" s="115" t="s">
        <v>48</v>
      </c>
      <c r="C30" s="115" t="s">
        <v>49</v>
      </c>
      <c r="D30" s="116">
        <v>2014</v>
      </c>
      <c r="E30" s="121" t="s">
        <v>165</v>
      </c>
      <c r="F30" s="116">
        <f t="shared" si="3"/>
        <v>10</v>
      </c>
      <c r="G30" s="29"/>
      <c r="H30" s="29"/>
      <c r="I30" s="119">
        <f t="shared" si="1"/>
        <v>0</v>
      </c>
      <c r="J30" s="120">
        <f t="shared" si="2"/>
        <v>-10</v>
      </c>
    </row>
    <row r="31" spans="1:10" ht="17.25" customHeight="1" x14ac:dyDescent="0.25">
      <c r="A31" s="102">
        <v>29</v>
      </c>
      <c r="B31" s="115" t="s">
        <v>52</v>
      </c>
      <c r="C31" s="115" t="s">
        <v>53</v>
      </c>
      <c r="D31" s="116">
        <v>2014</v>
      </c>
      <c r="E31" s="121" t="s">
        <v>165</v>
      </c>
      <c r="F31" s="116">
        <f t="shared" si="3"/>
        <v>10</v>
      </c>
      <c r="G31" s="29"/>
      <c r="H31" s="29"/>
      <c r="I31" s="119">
        <f t="shared" si="1"/>
        <v>0</v>
      </c>
      <c r="J31" s="120">
        <f t="shared" si="2"/>
        <v>-10</v>
      </c>
    </row>
    <row r="32" spans="1:10" ht="17.25" customHeight="1" x14ac:dyDescent="0.25">
      <c r="A32" s="102">
        <v>30</v>
      </c>
      <c r="B32" s="115" t="s">
        <v>69</v>
      </c>
      <c r="C32" s="115" t="s">
        <v>70</v>
      </c>
      <c r="D32" s="116">
        <v>2014</v>
      </c>
      <c r="E32" s="121" t="s">
        <v>165</v>
      </c>
      <c r="F32" s="116">
        <f t="shared" si="3"/>
        <v>10</v>
      </c>
      <c r="G32" s="29"/>
      <c r="H32" s="29"/>
      <c r="I32" s="119">
        <f t="shared" si="1"/>
        <v>0</v>
      </c>
      <c r="J32" s="120">
        <f t="shared" si="2"/>
        <v>-10</v>
      </c>
    </row>
    <row r="33" spans="1:10" ht="17.25" customHeight="1" x14ac:dyDescent="0.25">
      <c r="A33" s="102">
        <v>31</v>
      </c>
      <c r="B33" s="115" t="s">
        <v>22</v>
      </c>
      <c r="C33" s="115" t="s">
        <v>71</v>
      </c>
      <c r="D33" s="116">
        <v>2014</v>
      </c>
      <c r="E33" s="121" t="s">
        <v>165</v>
      </c>
      <c r="F33" s="116">
        <f t="shared" si="3"/>
        <v>10</v>
      </c>
      <c r="G33" s="29"/>
      <c r="H33" s="29"/>
      <c r="I33" s="119">
        <f t="shared" si="1"/>
        <v>0</v>
      </c>
      <c r="J33" s="120">
        <f t="shared" si="2"/>
        <v>-10</v>
      </c>
    </row>
    <row r="34" spans="1:10" ht="17.25" customHeight="1" x14ac:dyDescent="0.25">
      <c r="A34" s="102">
        <v>32</v>
      </c>
      <c r="B34" s="115" t="s">
        <v>101</v>
      </c>
      <c r="C34" s="115" t="s">
        <v>102</v>
      </c>
      <c r="D34" s="116">
        <v>2014</v>
      </c>
      <c r="E34" s="121" t="s">
        <v>165</v>
      </c>
      <c r="F34" s="116">
        <f t="shared" si="3"/>
        <v>10</v>
      </c>
      <c r="G34" s="29"/>
      <c r="H34" s="29"/>
      <c r="I34" s="119">
        <f t="shared" si="1"/>
        <v>0</v>
      </c>
      <c r="J34" s="120">
        <f t="shared" si="2"/>
        <v>-10</v>
      </c>
    </row>
    <row r="35" spans="1:10" ht="17.25" customHeight="1" x14ac:dyDescent="0.25">
      <c r="A35" s="102">
        <v>33</v>
      </c>
      <c r="B35" s="115" t="s">
        <v>25</v>
      </c>
      <c r="C35" s="115" t="s">
        <v>125</v>
      </c>
      <c r="D35" s="116">
        <v>2014</v>
      </c>
      <c r="E35" s="121" t="s">
        <v>165</v>
      </c>
      <c r="F35" s="116">
        <f t="shared" si="3"/>
        <v>10</v>
      </c>
      <c r="G35" s="29"/>
      <c r="H35" s="29"/>
      <c r="I35" s="119">
        <f t="shared" si="1"/>
        <v>0</v>
      </c>
      <c r="J35" s="120">
        <f t="shared" si="2"/>
        <v>-10</v>
      </c>
    </row>
    <row r="36" spans="1:10" ht="17.25" customHeight="1" x14ac:dyDescent="0.25">
      <c r="A36" s="102">
        <v>34</v>
      </c>
      <c r="B36" s="115" t="s">
        <v>37</v>
      </c>
      <c r="C36" s="115" t="s">
        <v>126</v>
      </c>
      <c r="D36" s="116">
        <v>2014</v>
      </c>
      <c r="E36" s="121" t="s">
        <v>165</v>
      </c>
      <c r="F36" s="116">
        <f t="shared" si="3"/>
        <v>10</v>
      </c>
      <c r="G36" s="29"/>
      <c r="H36" s="29"/>
      <c r="I36" s="119">
        <f t="shared" si="1"/>
        <v>0</v>
      </c>
      <c r="J36" s="120">
        <f t="shared" si="2"/>
        <v>-10</v>
      </c>
    </row>
    <row r="37" spans="1:10" ht="17.25" customHeight="1" x14ac:dyDescent="0.25">
      <c r="A37" s="102">
        <v>35</v>
      </c>
      <c r="B37" s="115" t="s">
        <v>115</v>
      </c>
      <c r="C37" s="115" t="s">
        <v>131</v>
      </c>
      <c r="D37" s="116">
        <v>2014</v>
      </c>
      <c r="E37" s="121" t="s">
        <v>165</v>
      </c>
      <c r="F37" s="116">
        <f t="shared" si="3"/>
        <v>10</v>
      </c>
      <c r="G37" s="29"/>
      <c r="H37" s="29"/>
      <c r="I37" s="119">
        <f t="shared" si="1"/>
        <v>0</v>
      </c>
      <c r="J37" s="120">
        <f t="shared" si="2"/>
        <v>-10</v>
      </c>
    </row>
    <row r="38" spans="1:10" ht="17.25" customHeight="1" x14ac:dyDescent="0.25">
      <c r="A38" s="102">
        <v>36</v>
      </c>
      <c r="B38" s="115" t="s">
        <v>138</v>
      </c>
      <c r="C38" s="115" t="s">
        <v>139</v>
      </c>
      <c r="D38" s="116">
        <v>2014</v>
      </c>
      <c r="E38" s="121" t="s">
        <v>165</v>
      </c>
      <c r="F38" s="116">
        <f t="shared" si="3"/>
        <v>10</v>
      </c>
      <c r="G38" s="29"/>
      <c r="H38" s="29"/>
      <c r="I38" s="119">
        <f t="shared" si="1"/>
        <v>0</v>
      </c>
      <c r="J38" s="120">
        <f t="shared" si="2"/>
        <v>-10</v>
      </c>
    </row>
    <row r="39" spans="1:10" ht="17.25" customHeight="1" x14ac:dyDescent="0.25">
      <c r="A39" s="102">
        <v>37</v>
      </c>
      <c r="B39" s="115" t="s">
        <v>37</v>
      </c>
      <c r="C39" s="115" t="s">
        <v>142</v>
      </c>
      <c r="D39" s="116">
        <v>2014</v>
      </c>
      <c r="E39" s="121" t="s">
        <v>165</v>
      </c>
      <c r="F39" s="116">
        <f t="shared" si="3"/>
        <v>10</v>
      </c>
      <c r="G39" s="29"/>
      <c r="H39" s="29"/>
      <c r="I39" s="119">
        <f t="shared" si="1"/>
        <v>0</v>
      </c>
      <c r="J39" s="120">
        <f t="shared" si="2"/>
        <v>-10</v>
      </c>
    </row>
    <row r="40" spans="1:10" ht="17.25" customHeight="1" x14ac:dyDescent="0.25">
      <c r="A40" s="102">
        <v>38</v>
      </c>
      <c r="B40" s="115" t="s">
        <v>85</v>
      </c>
      <c r="C40" s="115" t="s">
        <v>148</v>
      </c>
      <c r="D40" s="116">
        <v>2014</v>
      </c>
      <c r="E40" s="121" t="s">
        <v>165</v>
      </c>
      <c r="F40" s="116">
        <f t="shared" si="3"/>
        <v>10</v>
      </c>
      <c r="G40" s="29"/>
      <c r="H40" s="29"/>
      <c r="I40" s="119">
        <f t="shared" si="1"/>
        <v>0</v>
      </c>
      <c r="J40" s="120">
        <f t="shared" si="2"/>
        <v>-10</v>
      </c>
    </row>
    <row r="41" spans="1:10" ht="17.25" customHeight="1" x14ac:dyDescent="0.25">
      <c r="A41" s="102">
        <v>39</v>
      </c>
      <c r="B41" s="115" t="s">
        <v>17</v>
      </c>
      <c r="C41" s="115" t="s">
        <v>18</v>
      </c>
      <c r="D41" s="116">
        <v>2015</v>
      </c>
      <c r="E41" s="121" t="s">
        <v>165</v>
      </c>
      <c r="F41" s="116">
        <f t="shared" si="3"/>
        <v>10</v>
      </c>
      <c r="G41" s="29"/>
      <c r="H41" s="29"/>
      <c r="I41" s="119">
        <f t="shared" si="1"/>
        <v>0</v>
      </c>
      <c r="J41" s="120">
        <f t="shared" si="2"/>
        <v>-10</v>
      </c>
    </row>
    <row r="42" spans="1:10" ht="17.25" customHeight="1" x14ac:dyDescent="0.25">
      <c r="A42" s="102">
        <v>40</v>
      </c>
      <c r="B42" s="115" t="s">
        <v>25</v>
      </c>
      <c r="C42" s="115" t="s">
        <v>26</v>
      </c>
      <c r="D42" s="116">
        <v>2015</v>
      </c>
      <c r="E42" s="121" t="s">
        <v>165</v>
      </c>
      <c r="F42" s="116">
        <f t="shared" si="3"/>
        <v>10</v>
      </c>
      <c r="G42" s="29"/>
      <c r="H42" s="29"/>
      <c r="I42" s="119">
        <f t="shared" si="1"/>
        <v>0</v>
      </c>
      <c r="J42" s="120">
        <f t="shared" si="2"/>
        <v>-10</v>
      </c>
    </row>
    <row r="43" spans="1:10" ht="17.25" customHeight="1" x14ac:dyDescent="0.25">
      <c r="A43" s="102">
        <v>41</v>
      </c>
      <c r="B43" s="115" t="s">
        <v>29</v>
      </c>
      <c r="C43" s="122" t="s">
        <v>30</v>
      </c>
      <c r="D43" s="116">
        <v>2015</v>
      </c>
      <c r="E43" s="121" t="s">
        <v>165</v>
      </c>
      <c r="F43" s="116">
        <f t="shared" si="3"/>
        <v>10</v>
      </c>
      <c r="G43" s="29"/>
      <c r="H43" s="29"/>
      <c r="I43" s="119">
        <f t="shared" si="1"/>
        <v>0</v>
      </c>
      <c r="J43" s="120">
        <f t="shared" si="2"/>
        <v>-10</v>
      </c>
    </row>
    <row r="44" spans="1:10" ht="17.25" customHeight="1" x14ac:dyDescent="0.25">
      <c r="A44" s="102">
        <v>42</v>
      </c>
      <c r="B44" s="115" t="s">
        <v>34</v>
      </c>
      <c r="C44" s="115" t="s">
        <v>35</v>
      </c>
      <c r="D44" s="116">
        <v>2015</v>
      </c>
      <c r="E44" s="121" t="s">
        <v>165</v>
      </c>
      <c r="F44" s="116">
        <f t="shared" si="3"/>
        <v>10</v>
      </c>
      <c r="G44" s="29"/>
      <c r="H44" s="29"/>
      <c r="I44" s="119">
        <f t="shared" si="1"/>
        <v>0</v>
      </c>
      <c r="J44" s="120">
        <f t="shared" si="2"/>
        <v>-10</v>
      </c>
    </row>
    <row r="45" spans="1:10" ht="17.25" customHeight="1" x14ac:dyDescent="0.25">
      <c r="A45" s="102">
        <v>43</v>
      </c>
      <c r="B45" s="115" t="s">
        <v>41</v>
      </c>
      <c r="C45" s="115" t="s">
        <v>42</v>
      </c>
      <c r="D45" s="116">
        <v>2015</v>
      </c>
      <c r="E45" s="121" t="s">
        <v>165</v>
      </c>
      <c r="F45" s="116">
        <f t="shared" si="3"/>
        <v>10</v>
      </c>
      <c r="G45" s="29"/>
      <c r="H45" s="29"/>
      <c r="I45" s="119">
        <f t="shared" si="1"/>
        <v>0</v>
      </c>
      <c r="J45" s="120">
        <f t="shared" si="2"/>
        <v>-10</v>
      </c>
    </row>
    <row r="46" spans="1:10" ht="17.25" customHeight="1" x14ac:dyDescent="0.25">
      <c r="A46" s="102">
        <v>44</v>
      </c>
      <c r="B46" s="115" t="s">
        <v>59</v>
      </c>
      <c r="C46" s="115" t="s">
        <v>56</v>
      </c>
      <c r="D46" s="116">
        <v>2015</v>
      </c>
      <c r="E46" s="121" t="s">
        <v>165</v>
      </c>
      <c r="F46" s="116">
        <f t="shared" si="3"/>
        <v>10</v>
      </c>
      <c r="G46" s="29"/>
      <c r="H46" s="29"/>
      <c r="I46" s="119">
        <f t="shared" si="1"/>
        <v>0</v>
      </c>
      <c r="J46" s="120">
        <f t="shared" si="2"/>
        <v>-10</v>
      </c>
    </row>
    <row r="47" spans="1:10" ht="17.25" customHeight="1" x14ac:dyDescent="0.25">
      <c r="A47" s="102">
        <v>45</v>
      </c>
      <c r="B47" s="115" t="s">
        <v>60</v>
      </c>
      <c r="C47" s="115" t="s">
        <v>61</v>
      </c>
      <c r="D47" s="116">
        <v>2015</v>
      </c>
      <c r="E47" s="121" t="s">
        <v>165</v>
      </c>
      <c r="F47" s="116">
        <f t="shared" si="3"/>
        <v>10</v>
      </c>
      <c r="G47" s="29"/>
      <c r="H47" s="29"/>
      <c r="I47" s="119">
        <f t="shared" si="1"/>
        <v>0</v>
      </c>
      <c r="J47" s="120">
        <f t="shared" si="2"/>
        <v>-10</v>
      </c>
    </row>
    <row r="48" spans="1:10" ht="17.25" customHeight="1" x14ac:dyDescent="0.25">
      <c r="A48" s="102">
        <v>46</v>
      </c>
      <c r="B48" s="115" t="s">
        <v>95</v>
      </c>
      <c r="C48" s="115" t="s">
        <v>96</v>
      </c>
      <c r="D48" s="116">
        <v>2015</v>
      </c>
      <c r="E48" s="121" t="s">
        <v>165</v>
      </c>
      <c r="F48" s="116">
        <f t="shared" si="3"/>
        <v>10</v>
      </c>
      <c r="G48" s="29"/>
      <c r="H48" s="29"/>
      <c r="I48" s="119">
        <f t="shared" si="1"/>
        <v>0</v>
      </c>
      <c r="J48" s="120">
        <f t="shared" si="2"/>
        <v>-10</v>
      </c>
    </row>
    <row r="49" spans="1:10" ht="17.25" customHeight="1" x14ac:dyDescent="0.25">
      <c r="A49" s="102">
        <v>47</v>
      </c>
      <c r="B49" s="115" t="s">
        <v>112</v>
      </c>
      <c r="C49" s="115" t="s">
        <v>113</v>
      </c>
      <c r="D49" s="116">
        <v>2015</v>
      </c>
      <c r="E49" s="121" t="s">
        <v>165</v>
      </c>
      <c r="F49" s="116">
        <f t="shared" si="3"/>
        <v>10</v>
      </c>
      <c r="G49" s="29"/>
      <c r="H49" s="29"/>
      <c r="I49" s="119">
        <f t="shared" si="1"/>
        <v>0</v>
      </c>
      <c r="J49" s="120">
        <f t="shared" si="2"/>
        <v>-10</v>
      </c>
    </row>
    <row r="50" spans="1:10" ht="17.25" customHeight="1" x14ac:dyDescent="0.25">
      <c r="A50" s="102">
        <v>48</v>
      </c>
      <c r="B50" s="115" t="s">
        <v>119</v>
      </c>
      <c r="C50" s="115" t="s">
        <v>127</v>
      </c>
      <c r="D50" s="116">
        <v>2015</v>
      </c>
      <c r="E50" s="121" t="s">
        <v>165</v>
      </c>
      <c r="F50" s="116">
        <f t="shared" si="3"/>
        <v>10</v>
      </c>
      <c r="G50" s="29"/>
      <c r="H50" s="29"/>
      <c r="I50" s="119">
        <f t="shared" si="1"/>
        <v>0</v>
      </c>
      <c r="J50" s="120">
        <f t="shared" si="2"/>
        <v>-10</v>
      </c>
    </row>
    <row r="51" spans="1:10" ht="17.25" customHeight="1" x14ac:dyDescent="0.25">
      <c r="A51" s="102">
        <v>49</v>
      </c>
      <c r="B51" s="115" t="s">
        <v>77</v>
      </c>
      <c r="C51" s="115" t="s">
        <v>137</v>
      </c>
      <c r="D51" s="116">
        <v>2015</v>
      </c>
      <c r="E51" s="121" t="s">
        <v>165</v>
      </c>
      <c r="F51" s="116">
        <f t="shared" si="3"/>
        <v>10</v>
      </c>
      <c r="G51" s="29"/>
      <c r="H51" s="29"/>
      <c r="I51" s="119">
        <f t="shared" si="1"/>
        <v>0</v>
      </c>
      <c r="J51" s="120">
        <f t="shared" si="2"/>
        <v>-10</v>
      </c>
    </row>
    <row r="52" spans="1:10" ht="17.25" customHeight="1" x14ac:dyDescent="0.25">
      <c r="A52" s="102">
        <v>50</v>
      </c>
      <c r="B52" s="115" t="s">
        <v>23</v>
      </c>
      <c r="C52" s="115" t="s">
        <v>24</v>
      </c>
      <c r="D52" s="116">
        <v>2016</v>
      </c>
      <c r="E52" s="121" t="s">
        <v>165</v>
      </c>
      <c r="F52" s="116">
        <f t="shared" si="3"/>
        <v>10</v>
      </c>
      <c r="G52" s="29"/>
      <c r="H52" s="29"/>
      <c r="I52" s="119">
        <f t="shared" si="1"/>
        <v>0</v>
      </c>
      <c r="J52" s="120">
        <f t="shared" si="2"/>
        <v>-10</v>
      </c>
    </row>
    <row r="53" spans="1:10" ht="17.25" customHeight="1" x14ac:dyDescent="0.25">
      <c r="A53" s="102">
        <v>51</v>
      </c>
      <c r="B53" s="115" t="s">
        <v>37</v>
      </c>
      <c r="C53" s="115" t="s">
        <v>38</v>
      </c>
      <c r="D53" s="116">
        <v>2016</v>
      </c>
      <c r="E53" s="121"/>
      <c r="F53" s="116">
        <f t="shared" si="3"/>
        <v>0</v>
      </c>
      <c r="G53" s="29"/>
      <c r="H53" s="29"/>
      <c r="I53" s="119">
        <f t="shared" si="1"/>
        <v>0</v>
      </c>
      <c r="J53" s="120">
        <f t="shared" si="2"/>
        <v>0</v>
      </c>
    </row>
    <row r="54" spans="1:10" ht="17.25" customHeight="1" x14ac:dyDescent="0.25">
      <c r="A54" s="102">
        <v>52</v>
      </c>
      <c r="B54" s="115" t="s">
        <v>46</v>
      </c>
      <c r="C54" s="115" t="s">
        <v>47</v>
      </c>
      <c r="D54" s="116">
        <v>2016</v>
      </c>
      <c r="E54" s="121" t="s">
        <v>165</v>
      </c>
      <c r="F54" s="116">
        <f t="shared" si="3"/>
        <v>10</v>
      </c>
      <c r="G54" s="29"/>
      <c r="H54" s="29"/>
      <c r="I54" s="119">
        <f t="shared" si="1"/>
        <v>0</v>
      </c>
      <c r="J54" s="120">
        <f t="shared" si="2"/>
        <v>-10</v>
      </c>
    </row>
    <row r="55" spans="1:10" ht="17.25" customHeight="1" x14ac:dyDescent="0.25">
      <c r="A55" s="102">
        <v>53</v>
      </c>
      <c r="B55" s="115" t="s">
        <v>92</v>
      </c>
      <c r="C55" s="115" t="s">
        <v>82</v>
      </c>
      <c r="D55" s="116">
        <v>2016</v>
      </c>
      <c r="E55" s="121" t="s">
        <v>165</v>
      </c>
      <c r="F55" s="116">
        <f t="shared" si="3"/>
        <v>10</v>
      </c>
      <c r="G55" s="29"/>
      <c r="H55" s="29"/>
      <c r="I55" s="119">
        <f t="shared" si="1"/>
        <v>0</v>
      </c>
      <c r="J55" s="120">
        <f t="shared" si="2"/>
        <v>-10</v>
      </c>
    </row>
    <row r="56" spans="1:10" ht="17.25" customHeight="1" x14ac:dyDescent="0.25">
      <c r="A56" s="102">
        <v>54</v>
      </c>
      <c r="B56" s="115" t="s">
        <v>103</v>
      </c>
      <c r="C56" s="115" t="s">
        <v>104</v>
      </c>
      <c r="D56" s="116">
        <v>2016</v>
      </c>
      <c r="E56" s="121" t="s">
        <v>165</v>
      </c>
      <c r="F56" s="116">
        <f t="shared" si="3"/>
        <v>10</v>
      </c>
      <c r="G56" s="29"/>
      <c r="H56" s="29"/>
      <c r="I56" s="119">
        <f t="shared" si="1"/>
        <v>0</v>
      </c>
      <c r="J56" s="120">
        <f t="shared" si="2"/>
        <v>-10</v>
      </c>
    </row>
    <row r="57" spans="1:10" ht="17.25" customHeight="1" x14ac:dyDescent="0.25">
      <c r="A57" s="102">
        <v>55</v>
      </c>
      <c r="B57" s="115" t="s">
        <v>110</v>
      </c>
      <c r="C57" s="115" t="s">
        <v>111</v>
      </c>
      <c r="D57" s="116">
        <v>2016</v>
      </c>
      <c r="E57" s="121"/>
      <c r="F57" s="116">
        <f t="shared" si="3"/>
        <v>0</v>
      </c>
      <c r="G57" s="29"/>
      <c r="H57" s="29"/>
      <c r="I57" s="119">
        <f t="shared" si="1"/>
        <v>0</v>
      </c>
      <c r="J57" s="120">
        <f t="shared" si="2"/>
        <v>0</v>
      </c>
    </row>
    <row r="58" spans="1:10" ht="17.25" customHeight="1" x14ac:dyDescent="0.25">
      <c r="A58" s="102">
        <v>56</v>
      </c>
      <c r="B58" s="115" t="s">
        <v>115</v>
      </c>
      <c r="C58" s="115" t="s">
        <v>116</v>
      </c>
      <c r="D58" s="116">
        <v>2016</v>
      </c>
      <c r="E58" s="121" t="s">
        <v>165</v>
      </c>
      <c r="F58" s="116">
        <f t="shared" si="3"/>
        <v>10</v>
      </c>
      <c r="G58" s="29"/>
      <c r="H58" s="29"/>
      <c r="I58" s="119">
        <f t="shared" si="1"/>
        <v>0</v>
      </c>
      <c r="J58" s="120">
        <f t="shared" si="2"/>
        <v>-10</v>
      </c>
    </row>
    <row r="59" spans="1:10" ht="17.25" customHeight="1" x14ac:dyDescent="0.25">
      <c r="A59" s="102">
        <v>57</v>
      </c>
      <c r="B59" s="115" t="s">
        <v>69</v>
      </c>
      <c r="C59" s="115" t="s">
        <v>124</v>
      </c>
      <c r="D59" s="116">
        <v>2016</v>
      </c>
      <c r="E59" s="121" t="s">
        <v>165</v>
      </c>
      <c r="F59" s="116">
        <f t="shared" si="3"/>
        <v>10</v>
      </c>
      <c r="G59" s="29"/>
      <c r="H59" s="29"/>
      <c r="I59" s="119">
        <f t="shared" si="1"/>
        <v>0</v>
      </c>
      <c r="J59" s="120">
        <f t="shared" si="2"/>
        <v>-10</v>
      </c>
    </row>
    <row r="60" spans="1:10" ht="17.25" customHeight="1" x14ac:dyDescent="0.25">
      <c r="A60" s="102">
        <v>58</v>
      </c>
      <c r="B60" s="115" t="s">
        <v>25</v>
      </c>
      <c r="C60" s="115" t="s">
        <v>86</v>
      </c>
      <c r="D60" s="116">
        <v>2016</v>
      </c>
      <c r="E60" s="121" t="s">
        <v>165</v>
      </c>
      <c r="F60" s="116">
        <f t="shared" si="3"/>
        <v>10</v>
      </c>
      <c r="G60" s="29"/>
      <c r="H60" s="29"/>
      <c r="I60" s="119">
        <f t="shared" si="1"/>
        <v>0</v>
      </c>
      <c r="J60" s="120">
        <f t="shared" si="2"/>
        <v>-10</v>
      </c>
    </row>
    <row r="61" spans="1:10" ht="17.25" customHeight="1" x14ac:dyDescent="0.25">
      <c r="A61" s="102">
        <v>59</v>
      </c>
      <c r="B61" s="115" t="s">
        <v>83</v>
      </c>
      <c r="C61" s="115" t="s">
        <v>147</v>
      </c>
      <c r="D61" s="116">
        <v>2016</v>
      </c>
      <c r="E61" s="121" t="s">
        <v>165</v>
      </c>
      <c r="F61" s="116">
        <f t="shared" si="3"/>
        <v>10</v>
      </c>
      <c r="G61" s="29"/>
      <c r="H61" s="29"/>
      <c r="I61" s="119">
        <f t="shared" si="1"/>
        <v>0</v>
      </c>
      <c r="J61" s="120">
        <f t="shared" si="2"/>
        <v>-10</v>
      </c>
    </row>
    <row r="62" spans="1:10" ht="17.25" customHeight="1" x14ac:dyDescent="0.25">
      <c r="A62" s="102">
        <v>60</v>
      </c>
      <c r="B62" s="115" t="s">
        <v>27</v>
      </c>
      <c r="C62" s="115" t="s">
        <v>28</v>
      </c>
      <c r="D62" s="116">
        <v>2017</v>
      </c>
      <c r="E62" s="121" t="s">
        <v>165</v>
      </c>
      <c r="F62" s="116">
        <f t="shared" si="3"/>
        <v>10</v>
      </c>
      <c r="G62" s="29"/>
      <c r="H62" s="29"/>
      <c r="I62" s="119">
        <f t="shared" si="1"/>
        <v>0</v>
      </c>
      <c r="J62" s="120">
        <f t="shared" si="2"/>
        <v>-10</v>
      </c>
    </row>
    <row r="63" spans="1:10" ht="17.25" customHeight="1" x14ac:dyDescent="0.25">
      <c r="A63" s="102">
        <v>61</v>
      </c>
      <c r="B63" s="115" t="s">
        <v>32</v>
      </c>
      <c r="C63" s="115" t="s">
        <v>33</v>
      </c>
      <c r="D63" s="116">
        <v>2017</v>
      </c>
      <c r="E63" s="121" t="s">
        <v>165</v>
      </c>
      <c r="F63" s="116">
        <f t="shared" si="3"/>
        <v>10</v>
      </c>
      <c r="G63" s="29"/>
      <c r="H63" s="29"/>
      <c r="I63" s="119">
        <f t="shared" si="1"/>
        <v>0</v>
      </c>
      <c r="J63" s="120">
        <f t="shared" si="2"/>
        <v>-10</v>
      </c>
    </row>
    <row r="64" spans="1:10" ht="17.25" customHeight="1" x14ac:dyDescent="0.25">
      <c r="A64" s="102">
        <v>62</v>
      </c>
      <c r="B64" s="115" t="s">
        <v>43</v>
      </c>
      <c r="C64" s="115" t="s">
        <v>42</v>
      </c>
      <c r="D64" s="116">
        <v>2017</v>
      </c>
      <c r="E64" s="121" t="s">
        <v>165</v>
      </c>
      <c r="F64" s="116">
        <f t="shared" si="3"/>
        <v>10</v>
      </c>
      <c r="G64" s="29"/>
      <c r="H64" s="29"/>
      <c r="I64" s="119">
        <f t="shared" si="1"/>
        <v>0</v>
      </c>
      <c r="J64" s="120">
        <f t="shared" si="2"/>
        <v>-10</v>
      </c>
    </row>
    <row r="65" spans="1:10" ht="17.25" customHeight="1" x14ac:dyDescent="0.25">
      <c r="A65" s="102">
        <v>63</v>
      </c>
      <c r="B65" s="115" t="s">
        <v>99</v>
      </c>
      <c r="C65" s="115" t="s">
        <v>100</v>
      </c>
      <c r="D65" s="116">
        <v>2017</v>
      </c>
      <c r="E65" s="121" t="s">
        <v>165</v>
      </c>
      <c r="F65" s="116">
        <f t="shared" si="3"/>
        <v>10</v>
      </c>
      <c r="G65" s="29"/>
      <c r="H65" s="29"/>
      <c r="I65" s="119">
        <f t="shared" si="1"/>
        <v>0</v>
      </c>
      <c r="J65" s="120">
        <f t="shared" si="2"/>
        <v>-10</v>
      </c>
    </row>
    <row r="66" spans="1:10" ht="17.25" customHeight="1" x14ac:dyDescent="0.25">
      <c r="A66" s="102">
        <v>64</v>
      </c>
      <c r="B66" s="115" t="s">
        <v>121</v>
      </c>
      <c r="C66" s="115" t="s">
        <v>120</v>
      </c>
      <c r="D66" s="116">
        <v>2017</v>
      </c>
      <c r="E66" s="121" t="s">
        <v>165</v>
      </c>
      <c r="F66" s="116">
        <f t="shared" si="3"/>
        <v>10</v>
      </c>
      <c r="G66" s="29"/>
      <c r="H66" s="29"/>
      <c r="I66" s="119">
        <f t="shared" si="1"/>
        <v>0</v>
      </c>
      <c r="J66" s="120">
        <f t="shared" si="2"/>
        <v>-10</v>
      </c>
    </row>
    <row r="67" spans="1:10" x14ac:dyDescent="0.25">
      <c r="A67" s="102">
        <v>65</v>
      </c>
      <c r="B67" s="115" t="s">
        <v>122</v>
      </c>
      <c r="C67" s="115" t="s">
        <v>123</v>
      </c>
      <c r="D67" s="116">
        <v>2017</v>
      </c>
      <c r="E67" s="121"/>
      <c r="F67" s="116">
        <f t="shared" si="3"/>
        <v>0</v>
      </c>
      <c r="G67" s="29"/>
      <c r="H67" s="29"/>
      <c r="I67" s="119">
        <f t="shared" si="1"/>
        <v>0</v>
      </c>
      <c r="J67" s="120">
        <f t="shared" si="2"/>
        <v>0</v>
      </c>
    </row>
    <row r="68" spans="1:10" x14ac:dyDescent="0.25">
      <c r="A68" s="102">
        <v>66</v>
      </c>
      <c r="B68" s="115" t="s">
        <v>146</v>
      </c>
      <c r="C68" s="115" t="s">
        <v>142</v>
      </c>
      <c r="D68" s="116">
        <v>2017</v>
      </c>
      <c r="E68" s="121" t="s">
        <v>165</v>
      </c>
      <c r="F68" s="116">
        <f t="shared" ref="F68:F86" si="4">IF(E68  ="X", $E$1,0)</f>
        <v>10</v>
      </c>
      <c r="G68" s="29"/>
      <c r="H68" s="29"/>
      <c r="I68" s="119">
        <f t="shared" ref="I68:I86" si="5">H68-G68</f>
        <v>0</v>
      </c>
      <c r="J68" s="120">
        <f t="shared" si="2"/>
        <v>-10</v>
      </c>
    </row>
    <row r="69" spans="1:10" x14ac:dyDescent="0.25">
      <c r="A69" s="102">
        <v>67</v>
      </c>
      <c r="B69" s="115" t="s">
        <v>19</v>
      </c>
      <c r="C69" s="115" t="s">
        <v>18</v>
      </c>
      <c r="D69" s="116">
        <v>2018</v>
      </c>
      <c r="E69" s="121" t="s">
        <v>165</v>
      </c>
      <c r="F69" s="116">
        <f t="shared" si="4"/>
        <v>10</v>
      </c>
      <c r="G69" s="29"/>
      <c r="H69" s="29"/>
      <c r="I69" s="119">
        <f t="shared" si="5"/>
        <v>0</v>
      </c>
      <c r="J69" s="120">
        <f t="shared" ref="J69:J86" si="6">-1*(I69*86400)-F69</f>
        <v>-10</v>
      </c>
    </row>
    <row r="70" spans="1:10" x14ac:dyDescent="0.25">
      <c r="A70" s="102">
        <v>68</v>
      </c>
      <c r="B70" s="115" t="s">
        <v>31</v>
      </c>
      <c r="C70" s="115" t="s">
        <v>30</v>
      </c>
      <c r="D70" s="116">
        <v>2018</v>
      </c>
      <c r="E70" s="121" t="s">
        <v>165</v>
      </c>
      <c r="F70" s="116">
        <f t="shared" si="4"/>
        <v>10</v>
      </c>
      <c r="G70" s="29"/>
      <c r="H70" s="29"/>
      <c r="I70" s="119">
        <f t="shared" si="5"/>
        <v>0</v>
      </c>
      <c r="J70" s="120">
        <f t="shared" si="6"/>
        <v>-10</v>
      </c>
    </row>
    <row r="71" spans="1:10" x14ac:dyDescent="0.25">
      <c r="A71" s="102">
        <v>69</v>
      </c>
      <c r="B71" s="115" t="s">
        <v>44</v>
      </c>
      <c r="C71" s="115" t="s">
        <v>45</v>
      </c>
      <c r="D71" s="116">
        <v>2018</v>
      </c>
      <c r="E71" s="121" t="s">
        <v>165</v>
      </c>
      <c r="F71" s="116">
        <f t="shared" si="4"/>
        <v>10</v>
      </c>
      <c r="G71" s="29"/>
      <c r="H71" s="29"/>
      <c r="I71" s="119">
        <f t="shared" si="5"/>
        <v>0</v>
      </c>
      <c r="J71" s="120">
        <f t="shared" si="6"/>
        <v>-10</v>
      </c>
    </row>
    <row r="72" spans="1:10" x14ac:dyDescent="0.25">
      <c r="A72" s="102">
        <v>70</v>
      </c>
      <c r="B72" s="115" t="s">
        <v>65</v>
      </c>
      <c r="C72" s="115" t="s">
        <v>64</v>
      </c>
      <c r="D72" s="116">
        <v>2018</v>
      </c>
      <c r="E72" s="121" t="s">
        <v>165</v>
      </c>
      <c r="F72" s="116">
        <f t="shared" si="4"/>
        <v>10</v>
      </c>
      <c r="G72" s="29"/>
      <c r="H72" s="29"/>
      <c r="I72" s="119">
        <f t="shared" si="5"/>
        <v>0</v>
      </c>
      <c r="J72" s="120">
        <f t="shared" si="6"/>
        <v>-10</v>
      </c>
    </row>
    <row r="73" spans="1:10" x14ac:dyDescent="0.25">
      <c r="A73" s="102">
        <v>71</v>
      </c>
      <c r="B73" s="115" t="s">
        <v>78</v>
      </c>
      <c r="C73" s="115" t="s">
        <v>79</v>
      </c>
      <c r="D73" s="116">
        <v>2018</v>
      </c>
      <c r="E73" s="121" t="s">
        <v>165</v>
      </c>
      <c r="F73" s="116">
        <f t="shared" si="4"/>
        <v>10</v>
      </c>
      <c r="G73" s="29"/>
      <c r="H73" s="29"/>
      <c r="I73" s="119">
        <f t="shared" si="5"/>
        <v>0</v>
      </c>
      <c r="J73" s="120">
        <f t="shared" si="6"/>
        <v>-10</v>
      </c>
    </row>
    <row r="74" spans="1:10" x14ac:dyDescent="0.25">
      <c r="A74" s="102">
        <v>72</v>
      </c>
      <c r="B74" s="115" t="s">
        <v>106</v>
      </c>
      <c r="C74" s="115" t="s">
        <v>107</v>
      </c>
      <c r="D74" s="116">
        <v>2018</v>
      </c>
      <c r="E74" s="121" t="s">
        <v>165</v>
      </c>
      <c r="F74" s="116">
        <f t="shared" si="4"/>
        <v>10</v>
      </c>
      <c r="G74" s="29"/>
      <c r="H74" s="29"/>
      <c r="I74" s="119">
        <f t="shared" si="5"/>
        <v>0</v>
      </c>
      <c r="J74" s="120">
        <f t="shared" si="6"/>
        <v>-10</v>
      </c>
    </row>
    <row r="75" spans="1:10" x14ac:dyDescent="0.25">
      <c r="A75" s="102">
        <v>73</v>
      </c>
      <c r="B75" s="115" t="s">
        <v>117</v>
      </c>
      <c r="C75" s="115" t="s">
        <v>118</v>
      </c>
      <c r="D75" s="116">
        <v>2018</v>
      </c>
      <c r="E75" s="121" t="s">
        <v>165</v>
      </c>
      <c r="F75" s="116">
        <f t="shared" si="4"/>
        <v>10</v>
      </c>
      <c r="G75" s="29"/>
      <c r="H75" s="29"/>
      <c r="I75" s="119">
        <f t="shared" si="5"/>
        <v>0</v>
      </c>
      <c r="J75" s="120">
        <f t="shared" si="6"/>
        <v>-10</v>
      </c>
    </row>
    <row r="76" spans="1:10" x14ac:dyDescent="0.25">
      <c r="A76" s="102">
        <v>74</v>
      </c>
      <c r="B76" s="115" t="s">
        <v>133</v>
      </c>
      <c r="C76" s="115" t="s">
        <v>134</v>
      </c>
      <c r="D76" s="116">
        <v>2018</v>
      </c>
      <c r="E76" s="121"/>
      <c r="F76" s="116">
        <f t="shared" si="4"/>
        <v>0</v>
      </c>
      <c r="G76" s="29"/>
      <c r="H76" s="29"/>
      <c r="I76" s="119">
        <f t="shared" si="5"/>
        <v>0</v>
      </c>
      <c r="J76" s="120">
        <f t="shared" si="6"/>
        <v>0</v>
      </c>
    </row>
    <row r="77" spans="1:10" x14ac:dyDescent="0.25">
      <c r="A77" s="102">
        <v>75</v>
      </c>
      <c r="B77" s="115" t="s">
        <v>87</v>
      </c>
      <c r="C77" s="115" t="s">
        <v>86</v>
      </c>
      <c r="D77" s="116">
        <v>2019</v>
      </c>
      <c r="E77" s="121" t="s">
        <v>165</v>
      </c>
      <c r="F77" s="116">
        <f t="shared" si="4"/>
        <v>10</v>
      </c>
      <c r="G77" s="29"/>
      <c r="H77" s="29"/>
      <c r="I77" s="119">
        <f t="shared" si="5"/>
        <v>0</v>
      </c>
      <c r="J77" s="120">
        <f t="shared" si="6"/>
        <v>-10</v>
      </c>
    </row>
    <row r="78" spans="1:10" x14ac:dyDescent="0.25">
      <c r="A78" s="102">
        <v>76</v>
      </c>
      <c r="B78" s="115" t="s">
        <v>150</v>
      </c>
      <c r="C78" s="115" t="s">
        <v>149</v>
      </c>
      <c r="D78" s="116">
        <v>2019</v>
      </c>
      <c r="E78" s="121" t="s">
        <v>165</v>
      </c>
      <c r="F78" s="116">
        <f t="shared" si="4"/>
        <v>10</v>
      </c>
      <c r="G78" s="29"/>
      <c r="H78" s="29"/>
      <c r="I78" s="119">
        <f t="shared" si="5"/>
        <v>0</v>
      </c>
      <c r="J78" s="120">
        <f t="shared" si="6"/>
        <v>-10</v>
      </c>
    </row>
    <row r="79" spans="1:10" x14ac:dyDescent="0.25">
      <c r="A79" s="102">
        <v>77</v>
      </c>
      <c r="B79" s="115" t="s">
        <v>31</v>
      </c>
      <c r="C79" s="115" t="s">
        <v>153</v>
      </c>
      <c r="D79" s="116">
        <v>2019</v>
      </c>
      <c r="E79" s="121" t="s">
        <v>165</v>
      </c>
      <c r="F79" s="116">
        <f t="shared" ref="F79:F85" si="7">IF(E79  ="X", $E$1,0)</f>
        <v>10</v>
      </c>
      <c r="G79" s="29"/>
      <c r="H79" s="29"/>
      <c r="I79" s="119">
        <f t="shared" si="5"/>
        <v>0</v>
      </c>
      <c r="J79" s="120">
        <f t="shared" si="6"/>
        <v>-10</v>
      </c>
    </row>
    <row r="80" spans="1:10" ht="17.25" customHeight="1" x14ac:dyDescent="0.25">
      <c r="A80" s="102">
        <v>78</v>
      </c>
      <c r="B80" s="115" t="s">
        <v>27</v>
      </c>
      <c r="C80" s="115" t="s">
        <v>153</v>
      </c>
      <c r="D80" s="116">
        <v>2019</v>
      </c>
      <c r="E80" s="121" t="s">
        <v>165</v>
      </c>
      <c r="F80" s="116">
        <f t="shared" si="7"/>
        <v>10</v>
      </c>
      <c r="G80" s="29"/>
      <c r="H80" s="29"/>
      <c r="I80" s="119">
        <f t="shared" si="5"/>
        <v>0</v>
      </c>
      <c r="J80" s="120">
        <f t="shared" si="6"/>
        <v>-10</v>
      </c>
    </row>
    <row r="81" spans="1:10" x14ac:dyDescent="0.25">
      <c r="A81" s="102">
        <v>79</v>
      </c>
      <c r="B81" s="115" t="s">
        <v>90</v>
      </c>
      <c r="C81" s="115" t="s">
        <v>91</v>
      </c>
      <c r="D81" s="116">
        <v>2020</v>
      </c>
      <c r="E81" s="121"/>
      <c r="F81" s="116">
        <f t="shared" si="7"/>
        <v>0</v>
      </c>
      <c r="G81" s="29"/>
      <c r="H81" s="29"/>
      <c r="I81" s="119">
        <f t="shared" si="5"/>
        <v>0</v>
      </c>
      <c r="J81" s="120">
        <f t="shared" si="6"/>
        <v>0</v>
      </c>
    </row>
    <row r="82" spans="1:10" x14ac:dyDescent="0.25">
      <c r="A82" s="102">
        <v>80</v>
      </c>
      <c r="B82" s="115" t="s">
        <v>108</v>
      </c>
      <c r="C82" s="115" t="s">
        <v>109</v>
      </c>
      <c r="D82" s="116">
        <v>2020</v>
      </c>
      <c r="E82" s="121" t="s">
        <v>165</v>
      </c>
      <c r="F82" s="116">
        <f t="shared" si="7"/>
        <v>10</v>
      </c>
      <c r="G82" s="29"/>
      <c r="H82" s="29"/>
      <c r="I82" s="119">
        <f t="shared" si="5"/>
        <v>0</v>
      </c>
      <c r="J82" s="120">
        <f t="shared" si="6"/>
        <v>-10</v>
      </c>
    </row>
    <row r="83" spans="1:10" x14ac:dyDescent="0.25">
      <c r="A83" s="102">
        <v>81</v>
      </c>
      <c r="B83" s="115" t="s">
        <v>158</v>
      </c>
      <c r="C83" s="115" t="s">
        <v>159</v>
      </c>
      <c r="D83" s="116">
        <v>2020</v>
      </c>
      <c r="E83" s="121" t="s">
        <v>165</v>
      </c>
      <c r="F83" s="116">
        <f t="shared" si="7"/>
        <v>10</v>
      </c>
      <c r="G83" s="29"/>
      <c r="H83" s="29"/>
      <c r="I83" s="119">
        <f t="shared" si="5"/>
        <v>0</v>
      </c>
      <c r="J83" s="120">
        <f t="shared" si="6"/>
        <v>-10</v>
      </c>
    </row>
    <row r="84" spans="1:10" x14ac:dyDescent="0.25">
      <c r="A84" s="102">
        <v>82</v>
      </c>
      <c r="B84" s="115" t="s">
        <v>161</v>
      </c>
      <c r="C84" s="115" t="s">
        <v>164</v>
      </c>
      <c r="D84" s="116">
        <v>2012</v>
      </c>
      <c r="E84" s="121" t="s">
        <v>165</v>
      </c>
      <c r="F84" s="116">
        <f t="shared" si="7"/>
        <v>10</v>
      </c>
      <c r="G84" s="29"/>
      <c r="H84" s="29"/>
      <c r="I84" s="119">
        <f t="shared" si="5"/>
        <v>0</v>
      </c>
      <c r="J84" s="120">
        <f t="shared" si="6"/>
        <v>-10</v>
      </c>
    </row>
    <row r="85" spans="1:10" x14ac:dyDescent="0.25">
      <c r="A85" s="102">
        <v>83</v>
      </c>
      <c r="B85" s="115" t="s">
        <v>162</v>
      </c>
      <c r="C85" s="115" t="s">
        <v>163</v>
      </c>
      <c r="D85" s="116">
        <v>2016</v>
      </c>
      <c r="E85" s="121"/>
      <c r="F85" s="116">
        <f t="shared" si="7"/>
        <v>0</v>
      </c>
      <c r="G85" s="29"/>
      <c r="H85" s="29"/>
      <c r="I85" s="119">
        <f t="shared" si="5"/>
        <v>0</v>
      </c>
      <c r="J85" s="120">
        <f t="shared" si="6"/>
        <v>0</v>
      </c>
    </row>
    <row r="86" spans="1:10" x14ac:dyDescent="0.25">
      <c r="A86" s="102">
        <v>84</v>
      </c>
      <c r="B86" s="115"/>
      <c r="C86" s="115"/>
      <c r="D86" s="116"/>
      <c r="E86" s="121"/>
      <c r="F86" s="116">
        <f t="shared" si="4"/>
        <v>0</v>
      </c>
      <c r="G86" s="29"/>
      <c r="H86" s="29"/>
      <c r="I86" s="119">
        <f t="shared" si="5"/>
        <v>0</v>
      </c>
      <c r="J86" s="120">
        <f t="shared" si="6"/>
        <v>0</v>
      </c>
    </row>
    <row r="119" spans="2:8" ht="17.25" customHeight="1" x14ac:dyDescent="0.25">
      <c r="B119" s="135"/>
      <c r="C119" s="136"/>
      <c r="D119" s="137"/>
      <c r="E119" s="138"/>
      <c r="F119" s="139"/>
      <c r="G119" s="140"/>
      <c r="H119" s="74"/>
    </row>
  </sheetData>
  <mergeCells count="4">
    <mergeCell ref="B1:B2"/>
    <mergeCell ref="C1:C2"/>
    <mergeCell ref="D1:D2"/>
    <mergeCell ref="G1:H1"/>
  </mergeCells>
  <dataValidations count="1">
    <dataValidation type="list" allowBlank="1" showInputMessage="1" showErrorMessage="1" sqref="E3:E86" xr:uid="{00000000-0002-0000-0300-000000000000}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9"/>
  <sheetViews>
    <sheetView zoomScaleNormal="100" workbookViewId="0">
      <selection activeCell="H83" sqref="H83"/>
    </sheetView>
  </sheetViews>
  <sheetFormatPr defaultRowHeight="15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7.7109375" style="4" customWidth="1"/>
    <col min="5" max="5" width="5.7109375" style="3" customWidth="1"/>
    <col min="6" max="6" width="7.28515625" style="1" customWidth="1"/>
    <col min="7" max="7" width="12.7109375" style="32" customWidth="1"/>
    <col min="8" max="8" width="12.7109375" style="75" customWidth="1"/>
    <col min="9" max="9" width="12.7109375" style="33" customWidth="1"/>
    <col min="10" max="10" width="12.7109375" style="30" customWidth="1"/>
  </cols>
  <sheetData>
    <row r="1" spans="1:10" ht="17.25" customHeight="1" x14ac:dyDescent="0.25">
      <c r="B1" s="88" t="s">
        <v>13</v>
      </c>
      <c r="C1" s="88" t="s">
        <v>14</v>
      </c>
      <c r="D1" s="88" t="s">
        <v>11</v>
      </c>
      <c r="E1" s="49">
        <v>50</v>
      </c>
      <c r="F1" s="50"/>
      <c r="G1" s="96" t="s">
        <v>8</v>
      </c>
      <c r="H1" s="97"/>
      <c r="I1" s="37"/>
      <c r="J1" s="38"/>
    </row>
    <row r="2" spans="1:10" ht="17.25" customHeight="1" x14ac:dyDescent="0.25">
      <c r="B2" s="89"/>
      <c r="C2" s="89"/>
      <c r="D2" s="89"/>
      <c r="E2" s="51" t="s">
        <v>1</v>
      </c>
      <c r="F2" s="52"/>
      <c r="G2" s="53" t="s">
        <v>156</v>
      </c>
      <c r="H2" s="73" t="s">
        <v>3</v>
      </c>
      <c r="I2" s="34" t="s">
        <v>157</v>
      </c>
      <c r="J2" s="38" t="s">
        <v>160</v>
      </c>
    </row>
    <row r="3" spans="1:10" ht="17.25" customHeight="1" x14ac:dyDescent="0.25">
      <c r="A3" s="1">
        <v>1</v>
      </c>
      <c r="B3" s="7" t="s">
        <v>88</v>
      </c>
      <c r="C3" s="7" t="s">
        <v>89</v>
      </c>
      <c r="D3" s="8">
        <v>2008</v>
      </c>
      <c r="E3" s="43" t="s">
        <v>165</v>
      </c>
      <c r="F3" s="8">
        <f>IF(E3  ="X", $E$1,0)</f>
        <v>50</v>
      </c>
      <c r="G3" s="27"/>
      <c r="H3" s="29"/>
      <c r="I3" s="35">
        <f>H3-G3</f>
        <v>0</v>
      </c>
      <c r="J3" s="30">
        <f>-1*(I3*86400)-F3</f>
        <v>-50</v>
      </c>
    </row>
    <row r="4" spans="1:10" ht="17.25" customHeight="1" x14ac:dyDescent="0.25">
      <c r="A4" s="1">
        <v>2</v>
      </c>
      <c r="B4" s="7" t="s">
        <v>80</v>
      </c>
      <c r="C4" s="7" t="s">
        <v>135</v>
      </c>
      <c r="D4" s="8">
        <v>2009</v>
      </c>
      <c r="E4" s="43" t="s">
        <v>165</v>
      </c>
      <c r="F4" s="8">
        <f t="shared" ref="F4:F67" si="0">IF(E4  ="X", $E$1,0)</f>
        <v>50</v>
      </c>
      <c r="G4" s="27"/>
      <c r="H4" s="29"/>
      <c r="I4" s="35">
        <f t="shared" ref="I4:I67" si="1">H4-G4</f>
        <v>0</v>
      </c>
      <c r="J4" s="30">
        <f>-1*(I4*86400)-F4</f>
        <v>-50</v>
      </c>
    </row>
    <row r="5" spans="1:10" ht="17.25" customHeight="1" x14ac:dyDescent="0.25">
      <c r="A5" s="1">
        <v>3</v>
      </c>
      <c r="B5" s="7" t="s">
        <v>54</v>
      </c>
      <c r="C5" s="7" t="s">
        <v>55</v>
      </c>
      <c r="D5" s="8">
        <v>2010</v>
      </c>
      <c r="E5" s="43"/>
      <c r="F5" s="8">
        <f t="shared" si="0"/>
        <v>0</v>
      </c>
      <c r="G5" s="27"/>
      <c r="H5" s="29"/>
      <c r="I5" s="35">
        <f t="shared" si="1"/>
        <v>0</v>
      </c>
      <c r="J5" s="30">
        <f t="shared" ref="J5:J68" si="2">-1*(I5*86400)-F5</f>
        <v>0</v>
      </c>
    </row>
    <row r="6" spans="1:10" ht="17.25" customHeight="1" x14ac:dyDescent="0.25">
      <c r="A6" s="1">
        <v>4</v>
      </c>
      <c r="B6" s="7" t="s">
        <v>143</v>
      </c>
      <c r="C6" s="7" t="s">
        <v>144</v>
      </c>
      <c r="D6" s="8">
        <v>2010</v>
      </c>
      <c r="E6" s="43" t="s">
        <v>165</v>
      </c>
      <c r="F6" s="8">
        <f t="shared" si="0"/>
        <v>50</v>
      </c>
      <c r="G6" s="27"/>
      <c r="H6" s="29"/>
      <c r="I6" s="35">
        <f t="shared" si="1"/>
        <v>0</v>
      </c>
      <c r="J6" s="30">
        <f t="shared" si="2"/>
        <v>-50</v>
      </c>
    </row>
    <row r="7" spans="1:10" ht="17.25" customHeight="1" x14ac:dyDescent="0.25">
      <c r="A7" s="1">
        <v>5</v>
      </c>
      <c r="B7" s="7" t="s">
        <v>15</v>
      </c>
      <c r="C7" s="7" t="s">
        <v>16</v>
      </c>
      <c r="D7" s="8">
        <v>2011</v>
      </c>
      <c r="E7" s="43"/>
      <c r="F7" s="8">
        <f t="shared" si="0"/>
        <v>0</v>
      </c>
      <c r="G7" s="27"/>
      <c r="H7" s="29"/>
      <c r="I7" s="35">
        <f t="shared" si="1"/>
        <v>0</v>
      </c>
      <c r="J7" s="30">
        <f t="shared" si="2"/>
        <v>0</v>
      </c>
    </row>
    <row r="8" spans="1:10" ht="17.25" customHeight="1" x14ac:dyDescent="0.25">
      <c r="A8" s="1">
        <v>6</v>
      </c>
      <c r="B8" s="7" t="s">
        <v>50</v>
      </c>
      <c r="C8" s="7" t="s">
        <v>51</v>
      </c>
      <c r="D8" s="8">
        <v>2011</v>
      </c>
      <c r="E8" s="43" t="s">
        <v>165</v>
      </c>
      <c r="F8" s="8">
        <f t="shared" si="0"/>
        <v>50</v>
      </c>
      <c r="G8" s="27"/>
      <c r="H8" s="29"/>
      <c r="I8" s="35">
        <f t="shared" si="1"/>
        <v>0</v>
      </c>
      <c r="J8" s="30">
        <f t="shared" si="2"/>
        <v>-50</v>
      </c>
    </row>
    <row r="9" spans="1:10" ht="17.25" customHeight="1" x14ac:dyDescent="0.25">
      <c r="A9" s="1">
        <v>7</v>
      </c>
      <c r="B9" s="7" t="s">
        <v>57</v>
      </c>
      <c r="C9" s="7" t="s">
        <v>58</v>
      </c>
      <c r="D9" s="8">
        <v>2011</v>
      </c>
      <c r="E9" s="43" t="s">
        <v>165</v>
      </c>
      <c r="F9" s="8">
        <f t="shared" si="0"/>
        <v>50</v>
      </c>
      <c r="G9" s="27"/>
      <c r="H9" s="29"/>
      <c r="I9" s="35">
        <f t="shared" si="1"/>
        <v>0</v>
      </c>
      <c r="J9" s="30">
        <f t="shared" si="2"/>
        <v>-50</v>
      </c>
    </row>
    <row r="10" spans="1:10" ht="17.25" customHeight="1" x14ac:dyDescent="0.25">
      <c r="A10" s="1">
        <v>8</v>
      </c>
      <c r="B10" s="7" t="s">
        <v>66</v>
      </c>
      <c r="C10" s="7" t="s">
        <v>67</v>
      </c>
      <c r="D10" s="8">
        <v>2011</v>
      </c>
      <c r="E10" s="43" t="s">
        <v>165</v>
      </c>
      <c r="F10" s="8">
        <f t="shared" si="0"/>
        <v>50</v>
      </c>
      <c r="G10" s="27"/>
      <c r="H10" s="29"/>
      <c r="I10" s="35">
        <f t="shared" si="1"/>
        <v>0</v>
      </c>
      <c r="J10" s="30">
        <f t="shared" si="2"/>
        <v>-50</v>
      </c>
    </row>
    <row r="11" spans="1:10" ht="17.25" customHeight="1" x14ac:dyDescent="0.25">
      <c r="A11" s="1">
        <v>9</v>
      </c>
      <c r="B11" s="7" t="s">
        <v>94</v>
      </c>
      <c r="C11" s="7" t="s">
        <v>93</v>
      </c>
      <c r="D11" s="8">
        <v>2011</v>
      </c>
      <c r="E11" s="43" t="s">
        <v>165</v>
      </c>
      <c r="F11" s="8">
        <f t="shared" si="0"/>
        <v>50</v>
      </c>
      <c r="G11" s="27"/>
      <c r="H11" s="29"/>
      <c r="I11" s="35">
        <f t="shared" si="1"/>
        <v>0</v>
      </c>
      <c r="J11" s="30">
        <f t="shared" si="2"/>
        <v>-50</v>
      </c>
    </row>
    <row r="12" spans="1:10" ht="17.25" customHeight="1" x14ac:dyDescent="0.25">
      <c r="A12" s="1">
        <v>10</v>
      </c>
      <c r="B12" s="7" t="s">
        <v>84</v>
      </c>
      <c r="C12" s="7" t="s">
        <v>130</v>
      </c>
      <c r="D12" s="8">
        <v>2011</v>
      </c>
      <c r="E12" s="43" t="s">
        <v>165</v>
      </c>
      <c r="F12" s="8">
        <f t="shared" si="0"/>
        <v>50</v>
      </c>
      <c r="G12" s="27"/>
      <c r="H12" s="29"/>
      <c r="I12" s="35">
        <f t="shared" si="1"/>
        <v>0</v>
      </c>
      <c r="J12" s="30">
        <f t="shared" si="2"/>
        <v>-50</v>
      </c>
    </row>
    <row r="13" spans="1:10" ht="17.25" customHeight="1" x14ac:dyDescent="0.25">
      <c r="A13" s="1">
        <v>11</v>
      </c>
      <c r="B13" s="7" t="s">
        <v>132</v>
      </c>
      <c r="C13" s="7" t="s">
        <v>81</v>
      </c>
      <c r="D13" s="8">
        <v>2011</v>
      </c>
      <c r="E13" s="43" t="s">
        <v>165</v>
      </c>
      <c r="F13" s="8">
        <f t="shared" si="0"/>
        <v>50</v>
      </c>
      <c r="G13" s="27"/>
      <c r="H13" s="29"/>
      <c r="I13" s="35">
        <f t="shared" si="1"/>
        <v>0</v>
      </c>
      <c r="J13" s="30">
        <f t="shared" si="2"/>
        <v>-50</v>
      </c>
    </row>
    <row r="14" spans="1:10" ht="17.25" customHeight="1" x14ac:dyDescent="0.25">
      <c r="A14" s="1">
        <v>12</v>
      </c>
      <c r="B14" s="7" t="s">
        <v>140</v>
      </c>
      <c r="C14" s="7" t="s">
        <v>141</v>
      </c>
      <c r="D14" s="8">
        <v>2011</v>
      </c>
      <c r="E14" s="43"/>
      <c r="F14" s="8">
        <f t="shared" si="0"/>
        <v>0</v>
      </c>
      <c r="G14" s="27"/>
      <c r="H14" s="29"/>
      <c r="I14" s="35">
        <f t="shared" si="1"/>
        <v>0</v>
      </c>
      <c r="J14" s="30">
        <f t="shared" si="2"/>
        <v>0</v>
      </c>
    </row>
    <row r="15" spans="1:10" ht="17.25" customHeight="1" x14ac:dyDescent="0.25">
      <c r="A15" s="1">
        <v>13</v>
      </c>
      <c r="B15" s="7" t="s">
        <v>145</v>
      </c>
      <c r="C15" s="7" t="s">
        <v>144</v>
      </c>
      <c r="D15" s="8">
        <v>2011</v>
      </c>
      <c r="E15" s="43" t="s">
        <v>165</v>
      </c>
      <c r="F15" s="8">
        <f t="shared" si="0"/>
        <v>50</v>
      </c>
      <c r="G15" s="27"/>
      <c r="H15" s="29"/>
      <c r="I15" s="35">
        <f t="shared" si="1"/>
        <v>0</v>
      </c>
      <c r="J15" s="30">
        <f t="shared" si="2"/>
        <v>-50</v>
      </c>
    </row>
    <row r="16" spans="1:10" ht="17.25" customHeight="1" x14ac:dyDescent="0.25">
      <c r="A16" s="1">
        <v>14</v>
      </c>
      <c r="B16" s="7" t="s">
        <v>115</v>
      </c>
      <c r="C16" s="7" t="s">
        <v>149</v>
      </c>
      <c r="D16" s="8">
        <v>2011</v>
      </c>
      <c r="E16" s="43" t="s">
        <v>165</v>
      </c>
      <c r="F16" s="8">
        <f t="shared" si="0"/>
        <v>50</v>
      </c>
      <c r="G16" s="27"/>
      <c r="H16" s="29"/>
      <c r="I16" s="35">
        <f t="shared" si="1"/>
        <v>0</v>
      </c>
      <c r="J16" s="30">
        <f t="shared" si="2"/>
        <v>-50</v>
      </c>
    </row>
    <row r="17" spans="1:10" ht="17.25" customHeight="1" x14ac:dyDescent="0.25">
      <c r="A17" s="1">
        <v>15</v>
      </c>
      <c r="B17" s="7" t="s">
        <v>151</v>
      </c>
      <c r="C17" s="7" t="s">
        <v>152</v>
      </c>
      <c r="D17" s="8">
        <v>2011</v>
      </c>
      <c r="E17" s="43"/>
      <c r="F17" s="8">
        <f t="shared" si="0"/>
        <v>0</v>
      </c>
      <c r="G17" s="27"/>
      <c r="H17" s="29"/>
      <c r="I17" s="35">
        <f t="shared" si="1"/>
        <v>0</v>
      </c>
      <c r="J17" s="30">
        <f t="shared" si="2"/>
        <v>0</v>
      </c>
    </row>
    <row r="18" spans="1:10" ht="17.25" customHeight="1" x14ac:dyDescent="0.25">
      <c r="A18" s="1">
        <v>16</v>
      </c>
      <c r="B18" s="7" t="s">
        <v>20</v>
      </c>
      <c r="C18" s="7" t="s">
        <v>21</v>
      </c>
      <c r="D18" s="8">
        <v>2012</v>
      </c>
      <c r="E18" s="43" t="s">
        <v>165</v>
      </c>
      <c r="F18" s="8">
        <f t="shared" si="0"/>
        <v>50</v>
      </c>
      <c r="G18" s="27"/>
      <c r="H18" s="29"/>
      <c r="I18" s="35">
        <f t="shared" si="1"/>
        <v>0</v>
      </c>
      <c r="J18" s="30">
        <f t="shared" si="2"/>
        <v>-50</v>
      </c>
    </row>
    <row r="19" spans="1:10" ht="17.25" customHeight="1" x14ac:dyDescent="0.25">
      <c r="A19" s="1">
        <v>17</v>
      </c>
      <c r="B19" s="7" t="s">
        <v>22</v>
      </c>
      <c r="C19" s="7" t="s">
        <v>36</v>
      </c>
      <c r="D19" s="8">
        <v>2012</v>
      </c>
      <c r="E19" s="43"/>
      <c r="F19" s="8">
        <f t="shared" si="0"/>
        <v>0</v>
      </c>
      <c r="G19" s="27"/>
      <c r="H19" s="29"/>
      <c r="I19" s="35">
        <f t="shared" si="1"/>
        <v>0</v>
      </c>
      <c r="J19" s="30">
        <f t="shared" si="2"/>
        <v>0</v>
      </c>
    </row>
    <row r="20" spans="1:10" ht="17.25" customHeight="1" x14ac:dyDescent="0.25">
      <c r="A20" s="1">
        <v>18</v>
      </c>
      <c r="B20" s="7" t="s">
        <v>97</v>
      </c>
      <c r="C20" s="7" t="s">
        <v>98</v>
      </c>
      <c r="D20" s="8">
        <v>2012</v>
      </c>
      <c r="E20" s="43"/>
      <c r="F20" s="8">
        <f t="shared" si="0"/>
        <v>0</v>
      </c>
      <c r="G20" s="27"/>
      <c r="H20" s="29"/>
      <c r="I20" s="35">
        <f t="shared" si="1"/>
        <v>0</v>
      </c>
      <c r="J20" s="30">
        <f t="shared" si="2"/>
        <v>0</v>
      </c>
    </row>
    <row r="21" spans="1:10" ht="17.25" customHeight="1" x14ac:dyDescent="0.25">
      <c r="A21" s="1">
        <v>19</v>
      </c>
      <c r="B21" s="7" t="s">
        <v>31</v>
      </c>
      <c r="C21" s="7" t="s">
        <v>105</v>
      </c>
      <c r="D21" s="8">
        <v>2012</v>
      </c>
      <c r="E21" s="43"/>
      <c r="F21" s="8">
        <f t="shared" si="0"/>
        <v>0</v>
      </c>
      <c r="G21" s="27"/>
      <c r="H21" s="29"/>
      <c r="I21" s="35">
        <f t="shared" si="1"/>
        <v>0</v>
      </c>
      <c r="J21" s="30">
        <f t="shared" si="2"/>
        <v>0</v>
      </c>
    </row>
    <row r="22" spans="1:10" ht="17.25" customHeight="1" x14ac:dyDescent="0.25">
      <c r="A22" s="1">
        <v>20</v>
      </c>
      <c r="B22" s="7" t="s">
        <v>136</v>
      </c>
      <c r="C22" s="7" t="s">
        <v>135</v>
      </c>
      <c r="D22" s="8">
        <v>2012</v>
      </c>
      <c r="E22" s="43" t="s">
        <v>165</v>
      </c>
      <c r="F22" s="8">
        <f t="shared" si="0"/>
        <v>50</v>
      </c>
      <c r="G22" s="27"/>
      <c r="H22" s="29"/>
      <c r="I22" s="35">
        <f t="shared" si="1"/>
        <v>0</v>
      </c>
      <c r="J22" s="30">
        <f t="shared" si="2"/>
        <v>-50</v>
      </c>
    </row>
    <row r="23" spans="1:10" ht="17.25" customHeight="1" x14ac:dyDescent="0.25">
      <c r="A23" s="1">
        <v>21</v>
      </c>
      <c r="B23" s="7" t="s">
        <v>29</v>
      </c>
      <c r="C23" s="7" t="s">
        <v>126</v>
      </c>
      <c r="D23" s="8">
        <v>2012</v>
      </c>
      <c r="E23" s="43" t="s">
        <v>165</v>
      </c>
      <c r="F23" s="8">
        <f t="shared" si="0"/>
        <v>50</v>
      </c>
      <c r="G23" s="27"/>
      <c r="H23" s="29"/>
      <c r="I23" s="35">
        <f t="shared" si="1"/>
        <v>0</v>
      </c>
      <c r="J23" s="30">
        <f t="shared" si="2"/>
        <v>-50</v>
      </c>
    </row>
    <row r="24" spans="1:10" ht="17.25" customHeight="1" x14ac:dyDescent="0.25">
      <c r="A24" s="1">
        <v>22</v>
      </c>
      <c r="B24" s="7" t="s">
        <v>76</v>
      </c>
      <c r="C24" s="7" t="s">
        <v>154</v>
      </c>
      <c r="D24" s="8">
        <v>2012</v>
      </c>
      <c r="E24" s="43"/>
      <c r="F24" s="8">
        <f t="shared" si="0"/>
        <v>0</v>
      </c>
      <c r="G24" s="27"/>
      <c r="H24" s="29"/>
      <c r="I24" s="35">
        <f t="shared" si="1"/>
        <v>0</v>
      </c>
      <c r="J24" s="30">
        <f t="shared" si="2"/>
        <v>0</v>
      </c>
    </row>
    <row r="25" spans="1:10" ht="17.25" customHeight="1" x14ac:dyDescent="0.25">
      <c r="A25" s="1">
        <v>23</v>
      </c>
      <c r="B25" s="7" t="s">
        <v>62</v>
      </c>
      <c r="C25" s="7" t="s">
        <v>63</v>
      </c>
      <c r="D25" s="8">
        <v>2013</v>
      </c>
      <c r="E25" s="43" t="s">
        <v>165</v>
      </c>
      <c r="F25" s="8">
        <f t="shared" si="0"/>
        <v>50</v>
      </c>
      <c r="G25" s="27"/>
      <c r="H25" s="29"/>
      <c r="I25" s="35">
        <f t="shared" si="1"/>
        <v>0</v>
      </c>
      <c r="J25" s="30">
        <f t="shared" si="2"/>
        <v>-50</v>
      </c>
    </row>
    <row r="26" spans="1:10" ht="17.25" customHeight="1" x14ac:dyDescent="0.25">
      <c r="A26" s="1">
        <v>24</v>
      </c>
      <c r="B26" s="7" t="s">
        <v>62</v>
      </c>
      <c r="C26" s="7" t="s">
        <v>68</v>
      </c>
      <c r="D26" s="8">
        <v>2013</v>
      </c>
      <c r="E26" s="43" t="s">
        <v>165</v>
      </c>
      <c r="F26" s="8">
        <f t="shared" si="0"/>
        <v>50</v>
      </c>
      <c r="G26" s="27">
        <v>0.39901620370370372</v>
      </c>
      <c r="H26" s="29">
        <v>0.39953703703703702</v>
      </c>
      <c r="I26" s="35">
        <f t="shared" si="1"/>
        <v>5.2083333333330373E-4</v>
      </c>
      <c r="J26" s="30">
        <f t="shared" si="2"/>
        <v>-94.999999999997442</v>
      </c>
    </row>
    <row r="27" spans="1:10" ht="17.25" customHeight="1" x14ac:dyDescent="0.25">
      <c r="A27" s="1">
        <v>25</v>
      </c>
      <c r="B27" s="7" t="s">
        <v>41</v>
      </c>
      <c r="C27" s="7" t="s">
        <v>114</v>
      </c>
      <c r="D27" s="8">
        <v>2013</v>
      </c>
      <c r="E27" s="43" t="s">
        <v>165</v>
      </c>
      <c r="F27" s="8">
        <f t="shared" si="0"/>
        <v>50</v>
      </c>
      <c r="G27" s="27"/>
      <c r="H27" s="29"/>
      <c r="I27" s="35">
        <f t="shared" si="1"/>
        <v>0</v>
      </c>
      <c r="J27" s="30">
        <f t="shared" si="2"/>
        <v>-50</v>
      </c>
    </row>
    <row r="28" spans="1:10" ht="17.25" customHeight="1" x14ac:dyDescent="0.25">
      <c r="A28" s="1">
        <v>26</v>
      </c>
      <c r="B28" s="7" t="s">
        <v>128</v>
      </c>
      <c r="C28" s="7" t="s">
        <v>129</v>
      </c>
      <c r="D28" s="8">
        <v>2013</v>
      </c>
      <c r="E28" s="43"/>
      <c r="F28" s="8">
        <f t="shared" si="0"/>
        <v>0</v>
      </c>
      <c r="G28" s="27"/>
      <c r="H28" s="29"/>
      <c r="I28" s="35">
        <f t="shared" si="1"/>
        <v>0</v>
      </c>
      <c r="J28" s="30">
        <f t="shared" si="2"/>
        <v>0</v>
      </c>
    </row>
    <row r="29" spans="1:10" ht="17.25" customHeight="1" x14ac:dyDescent="0.25">
      <c r="A29" s="1">
        <v>27</v>
      </c>
      <c r="B29" s="7" t="s">
        <v>39</v>
      </c>
      <c r="C29" s="7" t="s">
        <v>40</v>
      </c>
      <c r="D29" s="8">
        <v>2014</v>
      </c>
      <c r="E29" s="43"/>
      <c r="F29" s="8">
        <f t="shared" si="0"/>
        <v>0</v>
      </c>
      <c r="G29" s="27"/>
      <c r="H29" s="29"/>
      <c r="I29" s="35">
        <f t="shared" si="1"/>
        <v>0</v>
      </c>
      <c r="J29" s="30">
        <f t="shared" si="2"/>
        <v>0</v>
      </c>
    </row>
    <row r="30" spans="1:10" ht="17.25" customHeight="1" x14ac:dyDescent="0.25">
      <c r="A30" s="1">
        <v>28</v>
      </c>
      <c r="B30" s="7" t="s">
        <v>48</v>
      </c>
      <c r="C30" s="7" t="s">
        <v>49</v>
      </c>
      <c r="D30" s="8">
        <v>2014</v>
      </c>
      <c r="E30" s="43" t="s">
        <v>165</v>
      </c>
      <c r="F30" s="8">
        <f t="shared" si="0"/>
        <v>50</v>
      </c>
      <c r="G30" s="27"/>
      <c r="H30" s="29"/>
      <c r="I30" s="35">
        <f t="shared" si="1"/>
        <v>0</v>
      </c>
      <c r="J30" s="30">
        <f t="shared" si="2"/>
        <v>-50</v>
      </c>
    </row>
    <row r="31" spans="1:10" ht="17.25" customHeight="1" x14ac:dyDescent="0.25">
      <c r="A31" s="1">
        <v>29</v>
      </c>
      <c r="B31" s="7" t="s">
        <v>52</v>
      </c>
      <c r="C31" s="7" t="s">
        <v>53</v>
      </c>
      <c r="D31" s="8">
        <v>2014</v>
      </c>
      <c r="E31" s="43"/>
      <c r="F31" s="8">
        <f t="shared" si="0"/>
        <v>0</v>
      </c>
      <c r="G31" s="27"/>
      <c r="H31" s="29"/>
      <c r="I31" s="35">
        <f t="shared" si="1"/>
        <v>0</v>
      </c>
      <c r="J31" s="30">
        <f t="shared" si="2"/>
        <v>0</v>
      </c>
    </row>
    <row r="32" spans="1:10" ht="17.25" customHeight="1" x14ac:dyDescent="0.25">
      <c r="A32" s="1">
        <v>30</v>
      </c>
      <c r="B32" s="7" t="s">
        <v>69</v>
      </c>
      <c r="C32" s="7" t="s">
        <v>70</v>
      </c>
      <c r="D32" s="8">
        <v>2014</v>
      </c>
      <c r="E32" s="43" t="s">
        <v>165</v>
      </c>
      <c r="F32" s="8">
        <f t="shared" si="0"/>
        <v>50</v>
      </c>
      <c r="G32" s="27"/>
      <c r="H32" s="29"/>
      <c r="I32" s="35">
        <f t="shared" si="1"/>
        <v>0</v>
      </c>
      <c r="J32" s="30">
        <f t="shared" si="2"/>
        <v>-50</v>
      </c>
    </row>
    <row r="33" spans="1:10" ht="17.25" customHeight="1" x14ac:dyDescent="0.25">
      <c r="A33" s="1">
        <v>31</v>
      </c>
      <c r="B33" s="7" t="s">
        <v>22</v>
      </c>
      <c r="C33" s="7" t="s">
        <v>71</v>
      </c>
      <c r="D33" s="8">
        <v>2014</v>
      </c>
      <c r="E33" s="43"/>
      <c r="F33" s="8">
        <f t="shared" si="0"/>
        <v>0</v>
      </c>
      <c r="G33" s="27"/>
      <c r="H33" s="29"/>
      <c r="I33" s="35">
        <f t="shared" si="1"/>
        <v>0</v>
      </c>
      <c r="J33" s="30">
        <f t="shared" si="2"/>
        <v>0</v>
      </c>
    </row>
    <row r="34" spans="1:10" ht="17.25" customHeight="1" x14ac:dyDescent="0.25">
      <c r="A34" s="1">
        <v>32</v>
      </c>
      <c r="B34" s="7" t="s">
        <v>101</v>
      </c>
      <c r="C34" s="7" t="s">
        <v>102</v>
      </c>
      <c r="D34" s="8">
        <v>2014</v>
      </c>
      <c r="E34" s="43"/>
      <c r="F34" s="8">
        <f t="shared" si="0"/>
        <v>0</v>
      </c>
      <c r="G34" s="27"/>
      <c r="H34" s="29"/>
      <c r="I34" s="35">
        <f t="shared" si="1"/>
        <v>0</v>
      </c>
      <c r="J34" s="30">
        <f t="shared" si="2"/>
        <v>0</v>
      </c>
    </row>
    <row r="35" spans="1:10" ht="17.25" customHeight="1" x14ac:dyDescent="0.25">
      <c r="A35" s="1">
        <v>33</v>
      </c>
      <c r="B35" s="7" t="s">
        <v>25</v>
      </c>
      <c r="C35" s="7" t="s">
        <v>125</v>
      </c>
      <c r="D35" s="8">
        <v>2014</v>
      </c>
      <c r="E35" s="43" t="s">
        <v>165</v>
      </c>
      <c r="F35" s="8">
        <f t="shared" si="0"/>
        <v>50</v>
      </c>
      <c r="G35" s="27"/>
      <c r="H35" s="29"/>
      <c r="I35" s="35">
        <f t="shared" si="1"/>
        <v>0</v>
      </c>
      <c r="J35" s="30">
        <f t="shared" si="2"/>
        <v>-50</v>
      </c>
    </row>
    <row r="36" spans="1:10" ht="17.25" customHeight="1" x14ac:dyDescent="0.25">
      <c r="A36" s="1">
        <v>34</v>
      </c>
      <c r="B36" s="7" t="s">
        <v>37</v>
      </c>
      <c r="C36" s="7" t="s">
        <v>126</v>
      </c>
      <c r="D36" s="8">
        <v>2014</v>
      </c>
      <c r="E36" s="43" t="s">
        <v>165</v>
      </c>
      <c r="F36" s="8">
        <f t="shared" si="0"/>
        <v>50</v>
      </c>
      <c r="G36" s="27"/>
      <c r="H36" s="29"/>
      <c r="I36" s="35">
        <f t="shared" si="1"/>
        <v>0</v>
      </c>
      <c r="J36" s="30">
        <f t="shared" si="2"/>
        <v>-50</v>
      </c>
    </row>
    <row r="37" spans="1:10" ht="17.25" customHeight="1" x14ac:dyDescent="0.25">
      <c r="A37" s="1">
        <v>35</v>
      </c>
      <c r="B37" s="7" t="s">
        <v>115</v>
      </c>
      <c r="C37" s="7" t="s">
        <v>131</v>
      </c>
      <c r="D37" s="8">
        <v>2014</v>
      </c>
      <c r="E37" s="43" t="s">
        <v>165</v>
      </c>
      <c r="F37" s="8">
        <f t="shared" si="0"/>
        <v>50</v>
      </c>
      <c r="G37" s="27"/>
      <c r="H37" s="29"/>
      <c r="I37" s="35">
        <f t="shared" si="1"/>
        <v>0</v>
      </c>
      <c r="J37" s="30">
        <f t="shared" si="2"/>
        <v>-50</v>
      </c>
    </row>
    <row r="38" spans="1:10" ht="17.25" customHeight="1" x14ac:dyDescent="0.25">
      <c r="A38" s="1">
        <v>36</v>
      </c>
      <c r="B38" s="7" t="s">
        <v>138</v>
      </c>
      <c r="C38" s="7" t="s">
        <v>139</v>
      </c>
      <c r="D38" s="8">
        <v>2014</v>
      </c>
      <c r="E38" s="43" t="s">
        <v>165</v>
      </c>
      <c r="F38" s="8">
        <f t="shared" si="0"/>
        <v>50</v>
      </c>
      <c r="G38" s="27">
        <v>0.4148148148148148</v>
      </c>
      <c r="H38" s="29">
        <v>0.41506944444444444</v>
      </c>
      <c r="I38" s="35">
        <f t="shared" si="1"/>
        <v>2.5462962962963243E-4</v>
      </c>
      <c r="J38" s="30">
        <f t="shared" si="2"/>
        <v>-72.000000000000242</v>
      </c>
    </row>
    <row r="39" spans="1:10" ht="17.25" customHeight="1" x14ac:dyDescent="0.25">
      <c r="A39" s="1">
        <v>37</v>
      </c>
      <c r="B39" s="7" t="s">
        <v>37</v>
      </c>
      <c r="C39" s="7" t="s">
        <v>142</v>
      </c>
      <c r="D39" s="8">
        <v>2014</v>
      </c>
      <c r="E39" s="43" t="s">
        <v>165</v>
      </c>
      <c r="F39" s="8">
        <f t="shared" si="0"/>
        <v>50</v>
      </c>
      <c r="G39" s="27">
        <v>0.4133101851851852</v>
      </c>
      <c r="H39" s="29">
        <v>0.41407407407407404</v>
      </c>
      <c r="I39" s="35">
        <f t="shared" si="1"/>
        <v>7.6388888888884177E-4</v>
      </c>
      <c r="J39" s="30">
        <f t="shared" si="2"/>
        <v>-115.99999999999594</v>
      </c>
    </row>
    <row r="40" spans="1:10" ht="17.25" customHeight="1" x14ac:dyDescent="0.25">
      <c r="A40" s="1">
        <v>38</v>
      </c>
      <c r="B40" s="7" t="s">
        <v>85</v>
      </c>
      <c r="C40" s="7" t="s">
        <v>148</v>
      </c>
      <c r="D40" s="8">
        <v>2014</v>
      </c>
      <c r="E40" s="43" t="s">
        <v>165</v>
      </c>
      <c r="F40" s="8">
        <f t="shared" si="0"/>
        <v>50</v>
      </c>
      <c r="G40" s="27">
        <v>0.41851851851851851</v>
      </c>
      <c r="H40" s="29">
        <v>0.41927083333333331</v>
      </c>
      <c r="I40" s="35">
        <f t="shared" si="1"/>
        <v>7.5231481481480289E-4</v>
      </c>
      <c r="J40" s="30">
        <f t="shared" si="2"/>
        <v>-114.99999999999898</v>
      </c>
    </row>
    <row r="41" spans="1:10" ht="17.25" customHeight="1" x14ac:dyDescent="0.25">
      <c r="A41" s="1">
        <v>39</v>
      </c>
      <c r="B41" s="7" t="s">
        <v>17</v>
      </c>
      <c r="C41" s="7" t="s">
        <v>18</v>
      </c>
      <c r="D41" s="8">
        <v>2015</v>
      </c>
      <c r="E41" s="43" t="s">
        <v>165</v>
      </c>
      <c r="F41" s="8">
        <f t="shared" si="0"/>
        <v>50</v>
      </c>
      <c r="G41" s="27">
        <v>0.41938657407407409</v>
      </c>
      <c r="H41" s="29">
        <v>0.41993055555555553</v>
      </c>
      <c r="I41" s="35">
        <f t="shared" si="1"/>
        <v>5.4398148148143699E-4</v>
      </c>
      <c r="J41" s="30">
        <f t="shared" si="2"/>
        <v>-96.999999999996163</v>
      </c>
    </row>
    <row r="42" spans="1:10" ht="17.25" customHeight="1" x14ac:dyDescent="0.25">
      <c r="A42" s="1">
        <v>40</v>
      </c>
      <c r="B42" s="7" t="s">
        <v>25</v>
      </c>
      <c r="C42" s="7" t="s">
        <v>26</v>
      </c>
      <c r="D42" s="8">
        <v>2015</v>
      </c>
      <c r="E42" s="43"/>
      <c r="F42" s="8">
        <f t="shared" si="0"/>
        <v>0</v>
      </c>
      <c r="G42" s="27">
        <v>0.42372685185185183</v>
      </c>
      <c r="H42" s="29">
        <v>0.42557870370370371</v>
      </c>
      <c r="I42" s="35">
        <f t="shared" si="1"/>
        <v>1.8518518518518823E-3</v>
      </c>
      <c r="J42" s="30">
        <f t="shared" si="2"/>
        <v>-160.00000000000261</v>
      </c>
    </row>
    <row r="43" spans="1:10" ht="17.25" customHeight="1" x14ac:dyDescent="0.25">
      <c r="A43" s="1">
        <v>41</v>
      </c>
      <c r="B43" s="7" t="s">
        <v>29</v>
      </c>
      <c r="C43" s="22" t="s">
        <v>30</v>
      </c>
      <c r="D43" s="8">
        <v>2015</v>
      </c>
      <c r="E43" s="43" t="s">
        <v>165</v>
      </c>
      <c r="F43" s="8">
        <f t="shared" si="0"/>
        <v>50</v>
      </c>
      <c r="G43" s="27">
        <v>0.42499999999999999</v>
      </c>
      <c r="H43" s="29">
        <v>0.42696759259259259</v>
      </c>
      <c r="I43" s="35">
        <f t="shared" si="1"/>
        <v>1.9675925925926041E-3</v>
      </c>
      <c r="J43" s="30">
        <f t="shared" si="2"/>
        <v>-220.00000000000099</v>
      </c>
    </row>
    <row r="44" spans="1:10" ht="17.25" customHeight="1" x14ac:dyDescent="0.25">
      <c r="A44" s="1">
        <v>42</v>
      </c>
      <c r="B44" s="7" t="s">
        <v>34</v>
      </c>
      <c r="C44" s="7" t="s">
        <v>35</v>
      </c>
      <c r="D44" s="8">
        <v>2015</v>
      </c>
      <c r="E44" s="43" t="s">
        <v>165</v>
      </c>
      <c r="F44" s="8">
        <f t="shared" si="0"/>
        <v>50</v>
      </c>
      <c r="G44" s="27">
        <v>0.42641203703703701</v>
      </c>
      <c r="H44" s="29">
        <v>0.42848379629629635</v>
      </c>
      <c r="I44" s="35">
        <f t="shared" si="1"/>
        <v>2.0717592592593426E-3</v>
      </c>
      <c r="J44" s="30">
        <f t="shared" si="2"/>
        <v>-229.00000000000719</v>
      </c>
    </row>
    <row r="45" spans="1:10" ht="17.25" customHeight="1" x14ac:dyDescent="0.25">
      <c r="A45" s="1">
        <v>43</v>
      </c>
      <c r="B45" s="7" t="s">
        <v>41</v>
      </c>
      <c r="C45" s="7" t="s">
        <v>42</v>
      </c>
      <c r="D45" s="8">
        <v>2015</v>
      </c>
      <c r="E45" s="43" t="s">
        <v>165</v>
      </c>
      <c r="F45" s="8">
        <f t="shared" si="0"/>
        <v>50</v>
      </c>
      <c r="G45" s="27">
        <v>0.42743055555555554</v>
      </c>
      <c r="H45" s="29">
        <v>0.43053240740740745</v>
      </c>
      <c r="I45" s="35">
        <f t="shared" si="1"/>
        <v>3.1018518518519111E-3</v>
      </c>
      <c r="J45" s="30">
        <f t="shared" si="2"/>
        <v>-318.00000000000512</v>
      </c>
    </row>
    <row r="46" spans="1:10" ht="17.25" customHeight="1" x14ac:dyDescent="0.25">
      <c r="A46" s="1">
        <v>44</v>
      </c>
      <c r="B46" s="7" t="s">
        <v>59</v>
      </c>
      <c r="C46" s="7" t="s">
        <v>56</v>
      </c>
      <c r="D46" s="8">
        <v>2015</v>
      </c>
      <c r="E46" s="43" t="s">
        <v>165</v>
      </c>
      <c r="F46" s="8">
        <f t="shared" si="0"/>
        <v>50</v>
      </c>
      <c r="G46" s="27">
        <v>0.43009259259259264</v>
      </c>
      <c r="H46" s="29">
        <v>0.43156250000000002</v>
      </c>
      <c r="I46" s="35">
        <f t="shared" si="1"/>
        <v>1.4699074074073781E-3</v>
      </c>
      <c r="J46" s="30">
        <f t="shared" si="2"/>
        <v>-176.99999999999747</v>
      </c>
    </row>
    <row r="47" spans="1:10" ht="17.25" customHeight="1" x14ac:dyDescent="0.25">
      <c r="A47" s="1">
        <v>45</v>
      </c>
      <c r="B47" s="7" t="s">
        <v>60</v>
      </c>
      <c r="C47" s="7" t="s">
        <v>61</v>
      </c>
      <c r="D47" s="8">
        <v>2015</v>
      </c>
      <c r="E47" s="43"/>
      <c r="F47" s="8">
        <f t="shared" si="0"/>
        <v>0</v>
      </c>
      <c r="G47" s="27">
        <v>0.42274305555555558</v>
      </c>
      <c r="H47" s="29">
        <v>0.42395833333333338</v>
      </c>
      <c r="I47" s="35">
        <f t="shared" si="1"/>
        <v>1.2152777777778012E-3</v>
      </c>
      <c r="J47" s="30">
        <f t="shared" si="2"/>
        <v>-105.00000000000202</v>
      </c>
    </row>
    <row r="48" spans="1:10" ht="17.25" customHeight="1" x14ac:dyDescent="0.25">
      <c r="A48" s="1">
        <v>46</v>
      </c>
      <c r="B48" s="7" t="s">
        <v>95</v>
      </c>
      <c r="C48" s="7" t="s">
        <v>96</v>
      </c>
      <c r="D48" s="8">
        <v>2015</v>
      </c>
      <c r="E48" s="43"/>
      <c r="F48" s="8">
        <f t="shared" si="0"/>
        <v>0</v>
      </c>
      <c r="G48" s="27">
        <v>0.43185185185185188</v>
      </c>
      <c r="H48" s="29">
        <v>0.4340046296296296</v>
      </c>
      <c r="I48" s="35">
        <f t="shared" si="1"/>
        <v>2.1527777777777257E-3</v>
      </c>
      <c r="J48" s="30">
        <f t="shared" si="2"/>
        <v>-185.99999999999551</v>
      </c>
    </row>
    <row r="49" spans="1:10" ht="17.25" customHeight="1" x14ac:dyDescent="0.25">
      <c r="A49" s="1">
        <v>47</v>
      </c>
      <c r="B49" s="7" t="s">
        <v>112</v>
      </c>
      <c r="C49" s="7" t="s">
        <v>113</v>
      </c>
      <c r="D49" s="8">
        <v>2015</v>
      </c>
      <c r="E49" s="43" t="s">
        <v>165</v>
      </c>
      <c r="F49" s="8">
        <f t="shared" si="0"/>
        <v>50</v>
      </c>
      <c r="G49" s="27">
        <v>0.43344907407407413</v>
      </c>
      <c r="H49" s="29">
        <v>0.43478009259259259</v>
      </c>
      <c r="I49" s="35">
        <f t="shared" si="1"/>
        <v>1.3310185185184675E-3</v>
      </c>
      <c r="J49" s="30">
        <f t="shared" si="2"/>
        <v>-164.99999999999559</v>
      </c>
    </row>
    <row r="50" spans="1:10" ht="17.25" customHeight="1" x14ac:dyDescent="0.25">
      <c r="A50" s="1">
        <v>48</v>
      </c>
      <c r="B50" s="7" t="s">
        <v>119</v>
      </c>
      <c r="C50" s="7" t="s">
        <v>127</v>
      </c>
      <c r="D50" s="8">
        <v>2015</v>
      </c>
      <c r="E50" s="43" t="s">
        <v>165</v>
      </c>
      <c r="F50" s="8">
        <f t="shared" si="0"/>
        <v>50</v>
      </c>
      <c r="G50" s="27"/>
      <c r="H50" s="29"/>
      <c r="I50" s="35">
        <f t="shared" si="1"/>
        <v>0</v>
      </c>
      <c r="J50" s="30">
        <f t="shared" si="2"/>
        <v>-50</v>
      </c>
    </row>
    <row r="51" spans="1:10" ht="17.25" customHeight="1" x14ac:dyDescent="0.25">
      <c r="A51" s="1">
        <v>49</v>
      </c>
      <c r="B51" s="7" t="s">
        <v>77</v>
      </c>
      <c r="C51" s="7" t="s">
        <v>137</v>
      </c>
      <c r="D51" s="8">
        <v>2015</v>
      </c>
      <c r="E51" s="43" t="s">
        <v>165</v>
      </c>
      <c r="F51" s="8">
        <f t="shared" si="0"/>
        <v>50</v>
      </c>
      <c r="G51" s="27"/>
      <c r="H51" s="29"/>
      <c r="I51" s="35">
        <f t="shared" si="1"/>
        <v>0</v>
      </c>
      <c r="J51" s="30">
        <f t="shared" si="2"/>
        <v>-50</v>
      </c>
    </row>
    <row r="52" spans="1:10" ht="17.25" customHeight="1" x14ac:dyDescent="0.25">
      <c r="A52" s="1">
        <v>50</v>
      </c>
      <c r="B52" s="7" t="s">
        <v>23</v>
      </c>
      <c r="C52" s="7" t="s">
        <v>24</v>
      </c>
      <c r="D52" s="8">
        <v>2016</v>
      </c>
      <c r="E52" s="43" t="s">
        <v>165</v>
      </c>
      <c r="F52" s="8">
        <f t="shared" si="0"/>
        <v>50</v>
      </c>
      <c r="G52" s="27">
        <v>0.42037037037037034</v>
      </c>
      <c r="H52" s="29">
        <v>0.42081018518518515</v>
      </c>
      <c r="I52" s="35">
        <f t="shared" si="1"/>
        <v>4.3981481481480955E-4</v>
      </c>
      <c r="J52" s="30">
        <f t="shared" si="2"/>
        <v>-87.999999999999545</v>
      </c>
    </row>
    <row r="53" spans="1:10" ht="17.25" customHeight="1" x14ac:dyDescent="0.25">
      <c r="A53" s="1">
        <v>51</v>
      </c>
      <c r="B53" s="7" t="s">
        <v>37</v>
      </c>
      <c r="C53" s="7" t="s">
        <v>38</v>
      </c>
      <c r="D53" s="8">
        <v>2016</v>
      </c>
      <c r="E53" s="43"/>
      <c r="F53" s="8">
        <f t="shared" si="0"/>
        <v>0</v>
      </c>
      <c r="G53" s="27"/>
      <c r="H53" s="29"/>
      <c r="I53" s="35">
        <f t="shared" si="1"/>
        <v>0</v>
      </c>
      <c r="J53" s="30">
        <f t="shared" si="2"/>
        <v>0</v>
      </c>
    </row>
    <row r="54" spans="1:10" ht="17.25" customHeight="1" x14ac:dyDescent="0.25">
      <c r="A54" s="1">
        <v>52</v>
      </c>
      <c r="B54" s="7" t="s">
        <v>46</v>
      </c>
      <c r="C54" s="7" t="s">
        <v>47</v>
      </c>
      <c r="D54" s="8">
        <v>2016</v>
      </c>
      <c r="E54" s="43"/>
      <c r="F54" s="8">
        <f t="shared" si="0"/>
        <v>0</v>
      </c>
      <c r="G54" s="27"/>
      <c r="H54" s="29"/>
      <c r="I54" s="35">
        <f t="shared" si="1"/>
        <v>0</v>
      </c>
      <c r="J54" s="30">
        <f t="shared" si="2"/>
        <v>0</v>
      </c>
    </row>
    <row r="55" spans="1:10" ht="17.25" customHeight="1" x14ac:dyDescent="0.25">
      <c r="A55" s="1">
        <v>53</v>
      </c>
      <c r="B55" s="7" t="s">
        <v>92</v>
      </c>
      <c r="C55" s="7" t="s">
        <v>82</v>
      </c>
      <c r="D55" s="8">
        <v>2016</v>
      </c>
      <c r="E55" s="43"/>
      <c r="F55" s="8">
        <f t="shared" si="0"/>
        <v>0</v>
      </c>
      <c r="G55" s="27"/>
      <c r="H55" s="29"/>
      <c r="I55" s="35">
        <f t="shared" si="1"/>
        <v>0</v>
      </c>
      <c r="J55" s="30">
        <f t="shared" si="2"/>
        <v>0</v>
      </c>
    </row>
    <row r="56" spans="1:10" ht="17.25" customHeight="1" x14ac:dyDescent="0.25">
      <c r="A56" s="1">
        <v>54</v>
      </c>
      <c r="B56" s="7" t="s">
        <v>103</v>
      </c>
      <c r="C56" s="7" t="s">
        <v>104</v>
      </c>
      <c r="D56" s="8">
        <v>2016</v>
      </c>
      <c r="E56" s="43" t="s">
        <v>165</v>
      </c>
      <c r="F56" s="8">
        <f t="shared" si="0"/>
        <v>50</v>
      </c>
      <c r="G56" s="27"/>
      <c r="H56" s="29"/>
      <c r="I56" s="35">
        <f t="shared" si="1"/>
        <v>0</v>
      </c>
      <c r="J56" s="30">
        <f t="shared" si="2"/>
        <v>-50</v>
      </c>
    </row>
    <row r="57" spans="1:10" ht="17.25" customHeight="1" x14ac:dyDescent="0.25">
      <c r="A57" s="1">
        <v>55</v>
      </c>
      <c r="B57" s="7" t="s">
        <v>110</v>
      </c>
      <c r="C57" s="7" t="s">
        <v>111</v>
      </c>
      <c r="D57" s="8">
        <v>2016</v>
      </c>
      <c r="E57" s="43"/>
      <c r="F57" s="8">
        <f t="shared" si="0"/>
        <v>0</v>
      </c>
      <c r="G57" s="27"/>
      <c r="H57" s="29"/>
      <c r="I57" s="35">
        <f t="shared" si="1"/>
        <v>0</v>
      </c>
      <c r="J57" s="30">
        <f t="shared" si="2"/>
        <v>0</v>
      </c>
    </row>
    <row r="58" spans="1:10" ht="17.25" customHeight="1" x14ac:dyDescent="0.25">
      <c r="A58" s="1">
        <v>56</v>
      </c>
      <c r="B58" s="7" t="s">
        <v>115</v>
      </c>
      <c r="C58" s="7" t="s">
        <v>116</v>
      </c>
      <c r="D58" s="8">
        <v>2016</v>
      </c>
      <c r="E58" s="43"/>
      <c r="F58" s="8">
        <f t="shared" si="0"/>
        <v>0</v>
      </c>
      <c r="G58" s="27"/>
      <c r="H58" s="29"/>
      <c r="I58" s="35">
        <f t="shared" si="1"/>
        <v>0</v>
      </c>
      <c r="J58" s="30">
        <f t="shared" si="2"/>
        <v>0</v>
      </c>
    </row>
    <row r="59" spans="1:10" ht="17.25" customHeight="1" x14ac:dyDescent="0.25">
      <c r="A59" s="1">
        <v>57</v>
      </c>
      <c r="B59" s="7" t="s">
        <v>69</v>
      </c>
      <c r="C59" s="7" t="s">
        <v>124</v>
      </c>
      <c r="D59" s="8">
        <v>2016</v>
      </c>
      <c r="E59" s="43" t="s">
        <v>165</v>
      </c>
      <c r="F59" s="8">
        <f t="shared" si="0"/>
        <v>50</v>
      </c>
      <c r="G59" s="27"/>
      <c r="H59" s="29"/>
      <c r="I59" s="35">
        <f t="shared" si="1"/>
        <v>0</v>
      </c>
      <c r="J59" s="30">
        <f t="shared" si="2"/>
        <v>-50</v>
      </c>
    </row>
    <row r="60" spans="1:10" ht="17.25" customHeight="1" x14ac:dyDescent="0.25">
      <c r="A60" s="1">
        <v>58</v>
      </c>
      <c r="B60" s="7" t="s">
        <v>25</v>
      </c>
      <c r="C60" s="7" t="s">
        <v>86</v>
      </c>
      <c r="D60" s="8">
        <v>2016</v>
      </c>
      <c r="E60" s="43" t="s">
        <v>165</v>
      </c>
      <c r="F60" s="8">
        <f t="shared" si="0"/>
        <v>50</v>
      </c>
      <c r="G60" s="27"/>
      <c r="H60" s="29"/>
      <c r="I60" s="35">
        <f t="shared" si="1"/>
        <v>0</v>
      </c>
      <c r="J60" s="30">
        <f t="shared" si="2"/>
        <v>-50</v>
      </c>
    </row>
    <row r="61" spans="1:10" ht="17.25" customHeight="1" x14ac:dyDescent="0.25">
      <c r="A61" s="1">
        <v>59</v>
      </c>
      <c r="B61" s="7" t="s">
        <v>83</v>
      </c>
      <c r="C61" s="7" t="s">
        <v>147</v>
      </c>
      <c r="D61" s="8">
        <v>2016</v>
      </c>
      <c r="E61" s="43" t="s">
        <v>165</v>
      </c>
      <c r="F61" s="8">
        <f t="shared" si="0"/>
        <v>50</v>
      </c>
      <c r="G61" s="27"/>
      <c r="H61" s="29"/>
      <c r="I61" s="35">
        <f t="shared" si="1"/>
        <v>0</v>
      </c>
      <c r="J61" s="30">
        <f t="shared" si="2"/>
        <v>-50</v>
      </c>
    </row>
    <row r="62" spans="1:10" ht="17.25" customHeight="1" x14ac:dyDescent="0.25">
      <c r="A62" s="1">
        <v>60</v>
      </c>
      <c r="B62" s="7" t="s">
        <v>27</v>
      </c>
      <c r="C62" s="7" t="s">
        <v>28</v>
      </c>
      <c r="D62" s="8">
        <v>2017</v>
      </c>
      <c r="E62" s="43"/>
      <c r="F62" s="8">
        <f t="shared" si="0"/>
        <v>0</v>
      </c>
      <c r="G62" s="27"/>
      <c r="H62" s="29"/>
      <c r="I62" s="35">
        <f t="shared" si="1"/>
        <v>0</v>
      </c>
      <c r="J62" s="30">
        <f t="shared" si="2"/>
        <v>0</v>
      </c>
    </row>
    <row r="63" spans="1:10" ht="17.25" customHeight="1" x14ac:dyDescent="0.25">
      <c r="A63" s="1">
        <v>61</v>
      </c>
      <c r="B63" s="7" t="s">
        <v>32</v>
      </c>
      <c r="C63" s="7" t="s">
        <v>33</v>
      </c>
      <c r="D63" s="8">
        <v>2017</v>
      </c>
      <c r="E63" s="43"/>
      <c r="F63" s="8">
        <f t="shared" si="0"/>
        <v>0</v>
      </c>
      <c r="G63" s="27"/>
      <c r="H63" s="29"/>
      <c r="I63" s="35">
        <f t="shared" si="1"/>
        <v>0</v>
      </c>
      <c r="J63" s="30">
        <f t="shared" si="2"/>
        <v>0</v>
      </c>
    </row>
    <row r="64" spans="1:10" ht="17.25" customHeight="1" x14ac:dyDescent="0.25">
      <c r="A64" s="1">
        <v>62</v>
      </c>
      <c r="B64" s="7" t="s">
        <v>43</v>
      </c>
      <c r="C64" s="7" t="s">
        <v>42</v>
      </c>
      <c r="D64" s="8">
        <v>2017</v>
      </c>
      <c r="E64" s="43"/>
      <c r="F64" s="8">
        <f t="shared" si="0"/>
        <v>0</v>
      </c>
      <c r="G64" s="27">
        <v>0.42925925925925923</v>
      </c>
      <c r="H64" s="29">
        <v>0.43292824074074071</v>
      </c>
      <c r="I64" s="35">
        <f t="shared" si="1"/>
        <v>3.6689814814814814E-3</v>
      </c>
      <c r="J64" s="30">
        <f t="shared" si="2"/>
        <v>-317</v>
      </c>
    </row>
    <row r="65" spans="1:10" ht="17.25" customHeight="1" x14ac:dyDescent="0.25">
      <c r="A65" s="1">
        <v>63</v>
      </c>
      <c r="B65" s="7" t="s">
        <v>99</v>
      </c>
      <c r="C65" s="7" t="s">
        <v>100</v>
      </c>
      <c r="D65" s="8">
        <v>2017</v>
      </c>
      <c r="E65" s="43" t="s">
        <v>165</v>
      </c>
      <c r="F65" s="8">
        <f t="shared" si="0"/>
        <v>50</v>
      </c>
      <c r="G65" s="27"/>
      <c r="H65" s="29"/>
      <c r="I65" s="35">
        <f t="shared" si="1"/>
        <v>0</v>
      </c>
      <c r="J65" s="30">
        <f t="shared" si="2"/>
        <v>-50</v>
      </c>
    </row>
    <row r="66" spans="1:10" ht="17.25" customHeight="1" x14ac:dyDescent="0.25">
      <c r="A66" s="1">
        <v>64</v>
      </c>
      <c r="B66" s="7" t="s">
        <v>121</v>
      </c>
      <c r="C66" s="7" t="s">
        <v>120</v>
      </c>
      <c r="D66" s="8">
        <v>2017</v>
      </c>
      <c r="E66" s="43"/>
      <c r="F66" s="8">
        <f t="shared" si="0"/>
        <v>0</v>
      </c>
      <c r="G66" s="27"/>
      <c r="H66" s="29"/>
      <c r="I66" s="35">
        <f t="shared" si="1"/>
        <v>0</v>
      </c>
      <c r="J66" s="30">
        <f t="shared" si="2"/>
        <v>0</v>
      </c>
    </row>
    <row r="67" spans="1:10" x14ac:dyDescent="0.25">
      <c r="A67" s="1">
        <v>65</v>
      </c>
      <c r="B67" s="7" t="s">
        <v>122</v>
      </c>
      <c r="C67" s="7" t="s">
        <v>123</v>
      </c>
      <c r="D67" s="8">
        <v>2017</v>
      </c>
      <c r="E67" s="43"/>
      <c r="F67" s="8">
        <f t="shared" si="0"/>
        <v>0</v>
      </c>
      <c r="G67" s="27"/>
      <c r="H67" s="29"/>
      <c r="I67" s="35">
        <f t="shared" si="1"/>
        <v>0</v>
      </c>
      <c r="J67" s="30">
        <f t="shared" si="2"/>
        <v>0</v>
      </c>
    </row>
    <row r="68" spans="1:10" x14ac:dyDescent="0.25">
      <c r="A68" s="1">
        <v>66</v>
      </c>
      <c r="B68" s="7" t="s">
        <v>146</v>
      </c>
      <c r="C68" s="7" t="s">
        <v>142</v>
      </c>
      <c r="D68" s="8">
        <v>2017</v>
      </c>
      <c r="E68" s="43" t="s">
        <v>165</v>
      </c>
      <c r="F68" s="8">
        <f t="shared" ref="F68:F86" si="3">IF(E68  ="X", $E$1,0)</f>
        <v>50</v>
      </c>
      <c r="G68" s="27"/>
      <c r="H68" s="29"/>
      <c r="I68" s="35">
        <f t="shared" ref="I68:I86" si="4">H68-G68</f>
        <v>0</v>
      </c>
      <c r="J68" s="30">
        <f t="shared" si="2"/>
        <v>-50</v>
      </c>
    </row>
    <row r="69" spans="1:10" x14ac:dyDescent="0.25">
      <c r="A69" s="1">
        <v>67</v>
      </c>
      <c r="B69" s="7" t="s">
        <v>19</v>
      </c>
      <c r="C69" s="7" t="s">
        <v>18</v>
      </c>
      <c r="D69" s="8">
        <v>2018</v>
      </c>
      <c r="E69" s="43"/>
      <c r="F69" s="8">
        <f t="shared" si="3"/>
        <v>0</v>
      </c>
      <c r="G69" s="27"/>
      <c r="H69" s="29"/>
      <c r="I69" s="35">
        <f t="shared" si="4"/>
        <v>0</v>
      </c>
      <c r="J69" s="30">
        <f t="shared" ref="J69:J86" si="5">-1*(I69*86400)-F69</f>
        <v>0</v>
      </c>
    </row>
    <row r="70" spans="1:10" x14ac:dyDescent="0.25">
      <c r="A70" s="1">
        <v>68</v>
      </c>
      <c r="B70" s="7" t="s">
        <v>31</v>
      </c>
      <c r="C70" s="7" t="s">
        <v>30</v>
      </c>
      <c r="D70" s="8">
        <v>2018</v>
      </c>
      <c r="E70" s="43"/>
      <c r="F70" s="8">
        <f t="shared" si="3"/>
        <v>0</v>
      </c>
      <c r="G70" s="27"/>
      <c r="H70" s="29"/>
      <c r="I70" s="35">
        <f t="shared" si="4"/>
        <v>0</v>
      </c>
      <c r="J70" s="30">
        <f t="shared" si="5"/>
        <v>0</v>
      </c>
    </row>
    <row r="71" spans="1:10" x14ac:dyDescent="0.25">
      <c r="A71" s="1">
        <v>69</v>
      </c>
      <c r="B71" s="7" t="s">
        <v>44</v>
      </c>
      <c r="C71" s="7" t="s">
        <v>45</v>
      </c>
      <c r="D71" s="8">
        <v>2018</v>
      </c>
      <c r="E71" s="43"/>
      <c r="F71" s="8">
        <f t="shared" si="3"/>
        <v>0</v>
      </c>
      <c r="G71" s="27"/>
      <c r="H71" s="29"/>
      <c r="I71" s="35">
        <f t="shared" si="4"/>
        <v>0</v>
      </c>
      <c r="J71" s="30">
        <f t="shared" si="5"/>
        <v>0</v>
      </c>
    </row>
    <row r="72" spans="1:10" x14ac:dyDescent="0.25">
      <c r="A72" s="1">
        <v>70</v>
      </c>
      <c r="B72" s="7" t="s">
        <v>65</v>
      </c>
      <c r="C72" s="7" t="s">
        <v>64</v>
      </c>
      <c r="D72" s="8">
        <v>2018</v>
      </c>
      <c r="E72" s="43"/>
      <c r="F72" s="8">
        <f t="shared" si="3"/>
        <v>0</v>
      </c>
      <c r="G72" s="27"/>
      <c r="H72" s="29"/>
      <c r="I72" s="35">
        <f t="shared" si="4"/>
        <v>0</v>
      </c>
      <c r="J72" s="30">
        <f t="shared" si="5"/>
        <v>0</v>
      </c>
    </row>
    <row r="73" spans="1:10" x14ac:dyDescent="0.25">
      <c r="A73" s="1">
        <v>71</v>
      </c>
      <c r="B73" s="7" t="s">
        <v>78</v>
      </c>
      <c r="C73" s="7" t="s">
        <v>79</v>
      </c>
      <c r="D73" s="8">
        <v>2018</v>
      </c>
      <c r="E73" s="43" t="s">
        <v>165</v>
      </c>
      <c r="F73" s="8">
        <f t="shared" si="3"/>
        <v>50</v>
      </c>
      <c r="G73" s="27">
        <v>0.48749999999999999</v>
      </c>
      <c r="H73" s="29">
        <v>0.48883101851851851</v>
      </c>
      <c r="I73" s="35">
        <f t="shared" si="4"/>
        <v>1.331018518518523E-3</v>
      </c>
      <c r="J73" s="30">
        <f t="shared" si="5"/>
        <v>-165.0000000000004</v>
      </c>
    </row>
    <row r="74" spans="1:10" x14ac:dyDescent="0.25">
      <c r="A74" s="1">
        <v>72</v>
      </c>
      <c r="B74" s="7" t="s">
        <v>106</v>
      </c>
      <c r="C74" s="7" t="s">
        <v>107</v>
      </c>
      <c r="D74" s="8">
        <v>2018</v>
      </c>
      <c r="E74" s="43"/>
      <c r="F74" s="8">
        <f t="shared" si="3"/>
        <v>0</v>
      </c>
      <c r="G74" s="27">
        <v>0.4911342592592593</v>
      </c>
      <c r="H74" s="29">
        <v>0.49182870370370368</v>
      </c>
      <c r="I74" s="35">
        <f t="shared" si="4"/>
        <v>6.9444444444438647E-4</v>
      </c>
      <c r="J74" s="30">
        <f t="shared" si="5"/>
        <v>-59.999999999994991</v>
      </c>
    </row>
    <row r="75" spans="1:10" x14ac:dyDescent="0.25">
      <c r="A75" s="1">
        <v>73</v>
      </c>
      <c r="B75" s="7" t="s">
        <v>117</v>
      </c>
      <c r="C75" s="7" t="s">
        <v>118</v>
      </c>
      <c r="D75" s="8">
        <v>2018</v>
      </c>
      <c r="E75" s="43"/>
      <c r="F75" s="8">
        <f t="shared" si="3"/>
        <v>0</v>
      </c>
      <c r="G75" s="27"/>
      <c r="H75" s="29"/>
      <c r="I75" s="35">
        <f t="shared" si="4"/>
        <v>0</v>
      </c>
      <c r="J75" s="30">
        <f t="shared" si="5"/>
        <v>0</v>
      </c>
    </row>
    <row r="76" spans="1:10" x14ac:dyDescent="0.25">
      <c r="A76" s="1">
        <v>74</v>
      </c>
      <c r="B76" s="7" t="s">
        <v>133</v>
      </c>
      <c r="C76" s="7" t="s">
        <v>134</v>
      </c>
      <c r="D76" s="8">
        <v>2018</v>
      </c>
      <c r="E76" s="43"/>
      <c r="F76" s="8">
        <f t="shared" si="3"/>
        <v>0</v>
      </c>
      <c r="G76" s="27"/>
      <c r="H76" s="29"/>
      <c r="I76" s="35">
        <f t="shared" si="4"/>
        <v>0</v>
      </c>
      <c r="J76" s="30">
        <f t="shared" si="5"/>
        <v>0</v>
      </c>
    </row>
    <row r="77" spans="1:10" x14ac:dyDescent="0.25">
      <c r="A77" s="1">
        <v>75</v>
      </c>
      <c r="B77" s="7" t="s">
        <v>87</v>
      </c>
      <c r="C77" s="7" t="s">
        <v>86</v>
      </c>
      <c r="D77" s="8">
        <v>2019</v>
      </c>
      <c r="E77" s="43"/>
      <c r="F77" s="8">
        <f t="shared" si="3"/>
        <v>0</v>
      </c>
      <c r="G77" s="27"/>
      <c r="H77" s="29"/>
      <c r="I77" s="35">
        <f t="shared" si="4"/>
        <v>0</v>
      </c>
      <c r="J77" s="30">
        <f t="shared" si="5"/>
        <v>0</v>
      </c>
    </row>
    <row r="78" spans="1:10" x14ac:dyDescent="0.25">
      <c r="A78" s="1">
        <v>76</v>
      </c>
      <c r="B78" s="7" t="s">
        <v>150</v>
      </c>
      <c r="C78" s="7" t="s">
        <v>149</v>
      </c>
      <c r="D78" s="8">
        <v>2019</v>
      </c>
      <c r="E78" s="43"/>
      <c r="F78" s="8">
        <f t="shared" si="3"/>
        <v>0</v>
      </c>
      <c r="G78" s="27"/>
      <c r="H78" s="29"/>
      <c r="I78" s="35">
        <f t="shared" si="4"/>
        <v>0</v>
      </c>
      <c r="J78" s="30">
        <f t="shared" si="5"/>
        <v>0</v>
      </c>
    </row>
    <row r="79" spans="1:10" x14ac:dyDescent="0.25">
      <c r="A79" s="1">
        <v>77</v>
      </c>
      <c r="B79" s="7" t="s">
        <v>31</v>
      </c>
      <c r="C79" s="7" t="s">
        <v>153</v>
      </c>
      <c r="D79" s="8">
        <v>2019</v>
      </c>
      <c r="E79" s="43"/>
      <c r="F79" s="8">
        <f t="shared" si="3"/>
        <v>0</v>
      </c>
      <c r="G79" s="27">
        <v>0.49745370370370368</v>
      </c>
      <c r="H79" s="29">
        <v>0.49850694444444449</v>
      </c>
      <c r="I79" s="35">
        <f t="shared" si="4"/>
        <v>1.0532407407408129E-3</v>
      </c>
      <c r="J79" s="30">
        <f t="shared" si="5"/>
        <v>-91.000000000006224</v>
      </c>
    </row>
    <row r="80" spans="1:10" ht="17.25" customHeight="1" x14ac:dyDescent="0.25">
      <c r="A80" s="1">
        <v>78</v>
      </c>
      <c r="B80" s="7" t="s">
        <v>27</v>
      </c>
      <c r="C80" s="7" t="s">
        <v>153</v>
      </c>
      <c r="D80" s="8">
        <v>2019</v>
      </c>
      <c r="E80" s="43"/>
      <c r="F80" s="8">
        <f t="shared" si="3"/>
        <v>0</v>
      </c>
      <c r="G80" s="27"/>
      <c r="H80" s="29"/>
      <c r="I80" s="35">
        <f t="shared" si="4"/>
        <v>0</v>
      </c>
      <c r="J80" s="30">
        <f t="shared" si="5"/>
        <v>0</v>
      </c>
    </row>
    <row r="81" spans="1:10" x14ac:dyDescent="0.25">
      <c r="A81" s="1">
        <v>79</v>
      </c>
      <c r="B81" s="7" t="s">
        <v>90</v>
      </c>
      <c r="C81" s="7" t="s">
        <v>91</v>
      </c>
      <c r="D81" s="8">
        <v>2020</v>
      </c>
      <c r="E81" s="43"/>
      <c r="F81" s="8">
        <f t="shared" si="3"/>
        <v>0</v>
      </c>
      <c r="G81" s="27"/>
      <c r="H81" s="29"/>
      <c r="I81" s="35">
        <f t="shared" si="4"/>
        <v>0</v>
      </c>
      <c r="J81" s="30">
        <f t="shared" si="5"/>
        <v>0</v>
      </c>
    </row>
    <row r="82" spans="1:10" x14ac:dyDescent="0.25">
      <c r="A82" s="1">
        <v>80</v>
      </c>
      <c r="B82" s="7" t="s">
        <v>108</v>
      </c>
      <c r="C82" s="7" t="s">
        <v>109</v>
      </c>
      <c r="D82" s="8">
        <v>2020</v>
      </c>
      <c r="E82" s="43"/>
      <c r="F82" s="8">
        <f t="shared" si="3"/>
        <v>0</v>
      </c>
      <c r="G82" s="27"/>
      <c r="H82" s="29"/>
      <c r="I82" s="35">
        <f t="shared" si="4"/>
        <v>0</v>
      </c>
      <c r="J82" s="30">
        <f t="shared" si="5"/>
        <v>0</v>
      </c>
    </row>
    <row r="83" spans="1:10" x14ac:dyDescent="0.25">
      <c r="A83" s="1">
        <v>81</v>
      </c>
      <c r="B83" s="7" t="s">
        <v>158</v>
      </c>
      <c r="C83" s="7" t="s">
        <v>159</v>
      </c>
      <c r="D83" s="8">
        <v>2020</v>
      </c>
      <c r="E83" s="43"/>
      <c r="F83" s="8">
        <f t="shared" si="3"/>
        <v>0</v>
      </c>
      <c r="G83" s="27"/>
      <c r="H83" s="29"/>
      <c r="I83" s="35">
        <f t="shared" si="4"/>
        <v>0</v>
      </c>
      <c r="J83" s="30">
        <f t="shared" si="5"/>
        <v>0</v>
      </c>
    </row>
    <row r="84" spans="1:10" x14ac:dyDescent="0.25">
      <c r="A84" s="1">
        <v>82</v>
      </c>
      <c r="B84" s="7" t="s">
        <v>161</v>
      </c>
      <c r="C84" s="7" t="s">
        <v>164</v>
      </c>
      <c r="D84" s="8">
        <v>2012</v>
      </c>
      <c r="E84" s="43"/>
      <c r="F84" s="8">
        <f t="shared" si="3"/>
        <v>0</v>
      </c>
      <c r="G84" s="27"/>
      <c r="H84" s="29"/>
      <c r="I84" s="35">
        <f t="shared" si="4"/>
        <v>0</v>
      </c>
      <c r="J84" s="30">
        <f t="shared" si="5"/>
        <v>0</v>
      </c>
    </row>
    <row r="85" spans="1:10" x14ac:dyDescent="0.25">
      <c r="A85" s="1">
        <v>83</v>
      </c>
      <c r="B85" s="7" t="s">
        <v>162</v>
      </c>
      <c r="C85" s="7" t="s">
        <v>163</v>
      </c>
      <c r="D85" s="8">
        <v>2016</v>
      </c>
      <c r="E85" s="43"/>
      <c r="F85" s="8">
        <f t="shared" si="3"/>
        <v>0</v>
      </c>
      <c r="G85" s="27"/>
      <c r="H85" s="29"/>
      <c r="I85" s="35">
        <f t="shared" si="4"/>
        <v>0</v>
      </c>
      <c r="J85" s="30">
        <f t="shared" si="5"/>
        <v>0</v>
      </c>
    </row>
    <row r="86" spans="1:10" x14ac:dyDescent="0.25">
      <c r="A86" s="1">
        <v>84</v>
      </c>
      <c r="B86" s="7"/>
      <c r="C86" s="7"/>
      <c r="D86" s="8"/>
      <c r="E86" s="43"/>
      <c r="F86" s="8">
        <f t="shared" si="3"/>
        <v>0</v>
      </c>
      <c r="G86" s="27"/>
      <c r="H86" s="29"/>
      <c r="I86" s="35">
        <f t="shared" si="4"/>
        <v>0</v>
      </c>
      <c r="J86" s="30">
        <f t="shared" si="5"/>
        <v>0</v>
      </c>
    </row>
    <row r="119" spans="2:8" ht="17.25" customHeight="1" x14ac:dyDescent="0.25">
      <c r="B119" s="10"/>
      <c r="C119" s="11"/>
      <c r="D119" s="14"/>
      <c r="E119" s="12"/>
      <c r="F119" s="13"/>
      <c r="G119" s="36"/>
      <c r="H119" s="74"/>
    </row>
  </sheetData>
  <mergeCells count="4">
    <mergeCell ref="B1:B2"/>
    <mergeCell ref="C1:C2"/>
    <mergeCell ref="D1:D2"/>
    <mergeCell ref="G1:H1"/>
  </mergeCells>
  <dataValidations count="1">
    <dataValidation type="list" allowBlank="1" showInputMessage="1" showErrorMessage="1" sqref="E3:E86" xr:uid="{00000000-0002-0000-0400-000000000000}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19"/>
  <sheetViews>
    <sheetView topLeftCell="A49" zoomScaleNormal="100" workbookViewId="0">
      <selection activeCell="E77" sqref="E77"/>
    </sheetView>
  </sheetViews>
  <sheetFormatPr defaultRowHeight="15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7.7109375" style="4" customWidth="1"/>
    <col min="5" max="5" width="5.7109375" style="3" customWidth="1"/>
    <col min="6" max="11" width="5.7109375" style="1" customWidth="1"/>
    <col min="12" max="12" width="5.7109375" style="1" hidden="1" customWidth="1"/>
    <col min="13" max="13" width="12.7109375" style="1" customWidth="1"/>
    <col min="14" max="14" width="12.7109375" style="24" customWidth="1"/>
    <col min="15" max="16" width="12.7109375" customWidth="1"/>
  </cols>
  <sheetData>
    <row r="1" spans="1:16" ht="17.25" customHeight="1" x14ac:dyDescent="0.25">
      <c r="B1" s="88" t="s">
        <v>13</v>
      </c>
      <c r="C1" s="88" t="s">
        <v>14</v>
      </c>
      <c r="D1" s="88" t="s">
        <v>11</v>
      </c>
      <c r="E1" s="54">
        <v>15</v>
      </c>
      <c r="F1" s="55"/>
      <c r="G1" s="55">
        <v>30</v>
      </c>
      <c r="H1" s="55"/>
      <c r="I1" s="55">
        <v>30</v>
      </c>
      <c r="J1" s="55"/>
      <c r="K1" s="55">
        <v>50</v>
      </c>
      <c r="L1" s="55"/>
      <c r="M1" s="98" t="s">
        <v>9</v>
      </c>
      <c r="N1" s="99"/>
      <c r="O1" s="17"/>
    </row>
    <row r="2" spans="1:16" ht="17.25" customHeight="1" x14ac:dyDescent="0.25">
      <c r="B2" s="89"/>
      <c r="C2" s="89"/>
      <c r="D2" s="89"/>
      <c r="E2" s="56" t="s">
        <v>1</v>
      </c>
      <c r="F2" s="57"/>
      <c r="G2" s="57" t="s">
        <v>2</v>
      </c>
      <c r="H2" s="57"/>
      <c r="I2" s="57" t="s">
        <v>6</v>
      </c>
      <c r="J2" s="57"/>
      <c r="K2" s="57" t="s">
        <v>7</v>
      </c>
      <c r="L2" s="57"/>
      <c r="M2" s="57" t="s">
        <v>3</v>
      </c>
      <c r="N2" s="58" t="s">
        <v>156</v>
      </c>
      <c r="O2" s="18" t="s">
        <v>157</v>
      </c>
      <c r="P2" s="38" t="s">
        <v>160</v>
      </c>
    </row>
    <row r="3" spans="1:16" ht="17.25" customHeight="1" x14ac:dyDescent="0.25">
      <c r="A3" s="1">
        <v>1</v>
      </c>
      <c r="B3" s="7" t="s">
        <v>88</v>
      </c>
      <c r="C3" s="7" t="s">
        <v>89</v>
      </c>
      <c r="D3" s="8">
        <v>2008</v>
      </c>
      <c r="E3" s="41" t="s">
        <v>165</v>
      </c>
      <c r="F3" s="18">
        <f>IF(E3  ="X", $E$1,0)</f>
        <v>15</v>
      </c>
      <c r="G3" s="41" t="s">
        <v>165</v>
      </c>
      <c r="H3" s="18">
        <f>IF(G3  ="X", $G$1,0)</f>
        <v>30</v>
      </c>
      <c r="I3" s="41" t="s">
        <v>165</v>
      </c>
      <c r="J3" s="18">
        <f>IF(I3  ="X", $I$1,0)</f>
        <v>30</v>
      </c>
      <c r="K3" s="41" t="s">
        <v>165</v>
      </c>
      <c r="L3" s="18">
        <f>IF(K3  ="X", $K$1,0)</f>
        <v>50</v>
      </c>
      <c r="M3" s="34"/>
      <c r="N3" s="34"/>
      <c r="O3" s="35">
        <f>N3-M3</f>
        <v>0</v>
      </c>
      <c r="P3" s="30">
        <f>-1*(O3*86400)-F3-H3-J3-L3</f>
        <v>-125</v>
      </c>
    </row>
    <row r="4" spans="1:16" ht="17.25" customHeight="1" x14ac:dyDescent="0.25">
      <c r="A4" s="1">
        <v>2</v>
      </c>
      <c r="B4" s="7" t="s">
        <v>80</v>
      </c>
      <c r="C4" s="7" t="s">
        <v>135</v>
      </c>
      <c r="D4" s="8">
        <v>2009</v>
      </c>
      <c r="E4" s="43" t="s">
        <v>165</v>
      </c>
      <c r="F4" s="8">
        <f t="shared" ref="F4:F67" si="0">IF(E4  ="X", $E$1,0)</f>
        <v>15</v>
      </c>
      <c r="G4" s="43" t="s">
        <v>165</v>
      </c>
      <c r="H4" s="8">
        <f t="shared" ref="H4:H67" si="1">IF(G4  ="X", $G$1,0)</f>
        <v>30</v>
      </c>
      <c r="I4" s="43" t="s">
        <v>165</v>
      </c>
      <c r="J4" s="8">
        <f t="shared" ref="J4:J67" si="2">IF(I4  ="X", $I$1,0)</f>
        <v>30</v>
      </c>
      <c r="K4" s="43"/>
      <c r="L4" s="8">
        <f t="shared" ref="L4:L67" si="3">IF(K4  ="X", $K$1,0)</f>
        <v>0</v>
      </c>
      <c r="M4" s="27"/>
      <c r="N4" s="27"/>
      <c r="O4" s="35">
        <f t="shared" ref="O4:O67" si="4">N4-M4</f>
        <v>0</v>
      </c>
      <c r="P4" s="30">
        <f t="shared" ref="P4:P67" si="5">-1*(O4*86400)-F4-H4-J4-L4</f>
        <v>-75</v>
      </c>
    </row>
    <row r="5" spans="1:16" ht="17.25" customHeight="1" x14ac:dyDescent="0.25">
      <c r="A5" s="1">
        <v>3</v>
      </c>
      <c r="B5" s="7" t="s">
        <v>54</v>
      </c>
      <c r="C5" s="7" t="s">
        <v>55</v>
      </c>
      <c r="D5" s="8">
        <v>2010</v>
      </c>
      <c r="E5" s="43" t="s">
        <v>165</v>
      </c>
      <c r="F5" s="8">
        <f t="shared" si="0"/>
        <v>15</v>
      </c>
      <c r="G5" s="43" t="s">
        <v>165</v>
      </c>
      <c r="H5" s="8">
        <f t="shared" si="1"/>
        <v>30</v>
      </c>
      <c r="I5" s="43" t="s">
        <v>165</v>
      </c>
      <c r="J5" s="8">
        <f t="shared" si="2"/>
        <v>30</v>
      </c>
      <c r="K5" s="43"/>
      <c r="L5" s="8">
        <f t="shared" si="3"/>
        <v>0</v>
      </c>
      <c r="M5" s="27">
        <v>0.41666666666666669</v>
      </c>
      <c r="N5" s="27">
        <v>0.41736111111111113</v>
      </c>
      <c r="O5" s="35">
        <f t="shared" si="4"/>
        <v>6.9444444444444198E-4</v>
      </c>
      <c r="P5" s="30">
        <f t="shared" si="5"/>
        <v>-134.99999999999977</v>
      </c>
    </row>
    <row r="6" spans="1:16" ht="17.25" customHeight="1" x14ac:dyDescent="0.25">
      <c r="A6" s="1">
        <v>4</v>
      </c>
      <c r="B6" s="7" t="s">
        <v>143</v>
      </c>
      <c r="C6" s="7" t="s">
        <v>144</v>
      </c>
      <c r="D6" s="8">
        <v>2010</v>
      </c>
      <c r="E6" s="43" t="s">
        <v>165</v>
      </c>
      <c r="F6" s="8">
        <f t="shared" si="0"/>
        <v>15</v>
      </c>
      <c r="G6" s="43" t="s">
        <v>165</v>
      </c>
      <c r="H6" s="8">
        <f t="shared" si="1"/>
        <v>30</v>
      </c>
      <c r="I6" s="43" t="s">
        <v>165</v>
      </c>
      <c r="J6" s="8">
        <f t="shared" si="2"/>
        <v>30</v>
      </c>
      <c r="K6" s="43" t="s">
        <v>165</v>
      </c>
      <c r="L6" s="8">
        <f t="shared" si="3"/>
        <v>50</v>
      </c>
      <c r="M6" s="27"/>
      <c r="N6" s="27"/>
      <c r="O6" s="35">
        <f t="shared" si="4"/>
        <v>0</v>
      </c>
      <c r="P6" s="30">
        <f t="shared" si="5"/>
        <v>-125</v>
      </c>
    </row>
    <row r="7" spans="1:16" ht="17.25" customHeight="1" x14ac:dyDescent="0.25">
      <c r="A7" s="1">
        <v>5</v>
      </c>
      <c r="B7" s="7" t="s">
        <v>15</v>
      </c>
      <c r="C7" s="7" t="s">
        <v>16</v>
      </c>
      <c r="D7" s="8">
        <v>2011</v>
      </c>
      <c r="E7" s="43"/>
      <c r="F7" s="8">
        <f t="shared" si="0"/>
        <v>0</v>
      </c>
      <c r="G7" s="43"/>
      <c r="H7" s="8">
        <f t="shared" si="1"/>
        <v>0</v>
      </c>
      <c r="I7" s="43"/>
      <c r="J7" s="8">
        <f t="shared" si="2"/>
        <v>0</v>
      </c>
      <c r="K7" s="43"/>
      <c r="L7" s="8">
        <f t="shared" si="3"/>
        <v>0</v>
      </c>
      <c r="M7" s="34"/>
      <c r="N7" s="34"/>
      <c r="O7" s="35">
        <f t="shared" si="4"/>
        <v>0</v>
      </c>
      <c r="P7" s="30">
        <f t="shared" si="5"/>
        <v>0</v>
      </c>
    </row>
    <row r="8" spans="1:16" ht="17.25" customHeight="1" x14ac:dyDescent="0.25">
      <c r="A8" s="1">
        <v>6</v>
      </c>
      <c r="B8" s="7" t="s">
        <v>50</v>
      </c>
      <c r="C8" s="7" t="s">
        <v>51</v>
      </c>
      <c r="D8" s="8">
        <v>2011</v>
      </c>
      <c r="E8" s="43" t="s">
        <v>165</v>
      </c>
      <c r="F8" s="8">
        <f t="shared" si="0"/>
        <v>15</v>
      </c>
      <c r="G8" s="43" t="s">
        <v>165</v>
      </c>
      <c r="H8" s="8">
        <f t="shared" si="1"/>
        <v>30</v>
      </c>
      <c r="I8" s="43" t="s">
        <v>165</v>
      </c>
      <c r="J8" s="8">
        <f t="shared" si="2"/>
        <v>30</v>
      </c>
      <c r="K8" s="43" t="s">
        <v>165</v>
      </c>
      <c r="L8" s="8">
        <f t="shared" si="3"/>
        <v>50</v>
      </c>
      <c r="M8" s="27"/>
      <c r="N8" s="27"/>
      <c r="O8" s="35">
        <f t="shared" si="4"/>
        <v>0</v>
      </c>
      <c r="P8" s="30">
        <f t="shared" si="5"/>
        <v>-125</v>
      </c>
    </row>
    <row r="9" spans="1:16" ht="17.25" customHeight="1" x14ac:dyDescent="0.25">
      <c r="A9" s="1">
        <v>7</v>
      </c>
      <c r="B9" s="7" t="s">
        <v>57</v>
      </c>
      <c r="C9" s="7" t="s">
        <v>58</v>
      </c>
      <c r="D9" s="8">
        <v>2011</v>
      </c>
      <c r="E9" s="43" t="s">
        <v>165</v>
      </c>
      <c r="F9" s="8">
        <f t="shared" si="0"/>
        <v>15</v>
      </c>
      <c r="G9" s="43" t="s">
        <v>165</v>
      </c>
      <c r="H9" s="8">
        <f t="shared" si="1"/>
        <v>30</v>
      </c>
      <c r="I9" s="43" t="s">
        <v>165</v>
      </c>
      <c r="J9" s="8">
        <f t="shared" si="2"/>
        <v>30</v>
      </c>
      <c r="K9" s="43" t="s">
        <v>165</v>
      </c>
      <c r="L9" s="8">
        <f t="shared" si="3"/>
        <v>50</v>
      </c>
      <c r="M9" s="27"/>
      <c r="N9" s="27"/>
      <c r="O9" s="35">
        <f t="shared" si="4"/>
        <v>0</v>
      </c>
      <c r="P9" s="30">
        <f t="shared" si="5"/>
        <v>-125</v>
      </c>
    </row>
    <row r="10" spans="1:16" ht="17.25" customHeight="1" x14ac:dyDescent="0.25">
      <c r="A10" s="1">
        <v>8</v>
      </c>
      <c r="B10" s="7" t="s">
        <v>66</v>
      </c>
      <c r="C10" s="7" t="s">
        <v>67</v>
      </c>
      <c r="D10" s="8">
        <v>2011</v>
      </c>
      <c r="E10" s="43" t="s">
        <v>165</v>
      </c>
      <c r="F10" s="8">
        <f t="shared" si="0"/>
        <v>15</v>
      </c>
      <c r="G10" s="43" t="s">
        <v>165</v>
      </c>
      <c r="H10" s="8">
        <f t="shared" si="1"/>
        <v>30</v>
      </c>
      <c r="I10" s="43" t="s">
        <v>165</v>
      </c>
      <c r="J10" s="8">
        <f t="shared" si="2"/>
        <v>30</v>
      </c>
      <c r="K10" s="43" t="s">
        <v>165</v>
      </c>
      <c r="L10" s="8">
        <f t="shared" si="3"/>
        <v>50</v>
      </c>
      <c r="M10" s="27"/>
      <c r="N10" s="27"/>
      <c r="O10" s="35">
        <f t="shared" si="4"/>
        <v>0</v>
      </c>
      <c r="P10" s="30">
        <f t="shared" si="5"/>
        <v>-125</v>
      </c>
    </row>
    <row r="11" spans="1:16" ht="17.25" customHeight="1" x14ac:dyDescent="0.25">
      <c r="A11" s="1">
        <v>9</v>
      </c>
      <c r="B11" s="7" t="s">
        <v>94</v>
      </c>
      <c r="C11" s="7" t="s">
        <v>93</v>
      </c>
      <c r="D11" s="8">
        <v>2011</v>
      </c>
      <c r="E11" s="43" t="s">
        <v>165</v>
      </c>
      <c r="F11" s="8">
        <f t="shared" si="0"/>
        <v>15</v>
      </c>
      <c r="G11" s="43" t="s">
        <v>165</v>
      </c>
      <c r="H11" s="8">
        <f t="shared" si="1"/>
        <v>30</v>
      </c>
      <c r="I11" s="43" t="s">
        <v>165</v>
      </c>
      <c r="J11" s="8">
        <f t="shared" si="2"/>
        <v>30</v>
      </c>
      <c r="K11" s="43" t="s">
        <v>165</v>
      </c>
      <c r="L11" s="8">
        <f t="shared" si="3"/>
        <v>50</v>
      </c>
      <c r="M11" s="27"/>
      <c r="N11" s="27"/>
      <c r="O11" s="35">
        <f t="shared" si="4"/>
        <v>0</v>
      </c>
      <c r="P11" s="30">
        <f t="shared" si="5"/>
        <v>-125</v>
      </c>
    </row>
    <row r="12" spans="1:16" ht="17.25" customHeight="1" x14ac:dyDescent="0.25">
      <c r="A12" s="1">
        <v>10</v>
      </c>
      <c r="B12" s="7" t="s">
        <v>84</v>
      </c>
      <c r="C12" s="7" t="s">
        <v>130</v>
      </c>
      <c r="D12" s="8">
        <v>2011</v>
      </c>
      <c r="E12" s="43" t="s">
        <v>165</v>
      </c>
      <c r="F12" s="8">
        <f t="shared" si="0"/>
        <v>15</v>
      </c>
      <c r="G12" s="43" t="s">
        <v>165</v>
      </c>
      <c r="H12" s="8">
        <f t="shared" si="1"/>
        <v>30</v>
      </c>
      <c r="I12" s="43" t="s">
        <v>165</v>
      </c>
      <c r="J12" s="8">
        <f t="shared" si="2"/>
        <v>30</v>
      </c>
      <c r="K12" s="43"/>
      <c r="L12" s="8">
        <f t="shared" si="3"/>
        <v>0</v>
      </c>
      <c r="M12" s="27"/>
      <c r="N12" s="27"/>
      <c r="O12" s="35">
        <f t="shared" si="4"/>
        <v>0</v>
      </c>
      <c r="P12" s="30">
        <f t="shared" si="5"/>
        <v>-75</v>
      </c>
    </row>
    <row r="13" spans="1:16" ht="17.25" customHeight="1" x14ac:dyDescent="0.25">
      <c r="A13" s="1">
        <v>11</v>
      </c>
      <c r="B13" s="7" t="s">
        <v>132</v>
      </c>
      <c r="C13" s="7" t="s">
        <v>81</v>
      </c>
      <c r="D13" s="8">
        <v>2011</v>
      </c>
      <c r="E13" s="43" t="s">
        <v>165</v>
      </c>
      <c r="F13" s="8">
        <f t="shared" si="0"/>
        <v>15</v>
      </c>
      <c r="G13" s="43" t="s">
        <v>165</v>
      </c>
      <c r="H13" s="8">
        <f t="shared" si="1"/>
        <v>30</v>
      </c>
      <c r="I13" s="43" t="s">
        <v>165</v>
      </c>
      <c r="J13" s="8">
        <f t="shared" si="2"/>
        <v>30</v>
      </c>
      <c r="K13" s="43"/>
      <c r="L13" s="8">
        <f t="shared" si="3"/>
        <v>0</v>
      </c>
      <c r="M13" s="27"/>
      <c r="N13" s="27"/>
      <c r="O13" s="35">
        <f t="shared" si="4"/>
        <v>0</v>
      </c>
      <c r="P13" s="30">
        <f t="shared" si="5"/>
        <v>-75</v>
      </c>
    </row>
    <row r="14" spans="1:16" ht="17.25" customHeight="1" x14ac:dyDescent="0.25">
      <c r="A14" s="1">
        <v>12</v>
      </c>
      <c r="B14" s="7" t="s">
        <v>140</v>
      </c>
      <c r="C14" s="7" t="s">
        <v>141</v>
      </c>
      <c r="D14" s="8">
        <v>2011</v>
      </c>
      <c r="E14" s="43"/>
      <c r="F14" s="8">
        <f t="shared" si="0"/>
        <v>0</v>
      </c>
      <c r="G14" s="43"/>
      <c r="H14" s="8">
        <f t="shared" si="1"/>
        <v>0</v>
      </c>
      <c r="I14" s="43"/>
      <c r="J14" s="8">
        <f t="shared" si="2"/>
        <v>0</v>
      </c>
      <c r="K14" s="43"/>
      <c r="L14" s="8">
        <f t="shared" si="3"/>
        <v>0</v>
      </c>
      <c r="M14" s="27"/>
      <c r="N14" s="27"/>
      <c r="O14" s="35">
        <f t="shared" si="4"/>
        <v>0</v>
      </c>
      <c r="P14" s="30">
        <f t="shared" si="5"/>
        <v>0</v>
      </c>
    </row>
    <row r="15" spans="1:16" ht="17.25" customHeight="1" x14ac:dyDescent="0.25">
      <c r="A15" s="1">
        <v>13</v>
      </c>
      <c r="B15" s="7" t="s">
        <v>145</v>
      </c>
      <c r="C15" s="7" t="s">
        <v>144</v>
      </c>
      <c r="D15" s="8">
        <v>2011</v>
      </c>
      <c r="E15" s="43" t="s">
        <v>165</v>
      </c>
      <c r="F15" s="8">
        <f t="shared" si="0"/>
        <v>15</v>
      </c>
      <c r="G15" s="43" t="s">
        <v>165</v>
      </c>
      <c r="H15" s="8">
        <f t="shared" si="1"/>
        <v>30</v>
      </c>
      <c r="I15" s="43" t="s">
        <v>165</v>
      </c>
      <c r="J15" s="8">
        <f t="shared" si="2"/>
        <v>30</v>
      </c>
      <c r="K15" s="43" t="s">
        <v>165</v>
      </c>
      <c r="L15" s="8">
        <f t="shared" si="3"/>
        <v>50</v>
      </c>
      <c r="M15" s="27"/>
      <c r="N15" s="27"/>
      <c r="O15" s="35">
        <f t="shared" si="4"/>
        <v>0</v>
      </c>
      <c r="P15" s="30">
        <f t="shared" si="5"/>
        <v>-125</v>
      </c>
    </row>
    <row r="16" spans="1:16" ht="17.25" customHeight="1" x14ac:dyDescent="0.25">
      <c r="A16" s="1">
        <v>14</v>
      </c>
      <c r="B16" s="7" t="s">
        <v>115</v>
      </c>
      <c r="C16" s="7" t="s">
        <v>149</v>
      </c>
      <c r="D16" s="8">
        <v>2011</v>
      </c>
      <c r="E16" s="43" t="s">
        <v>165</v>
      </c>
      <c r="F16" s="8">
        <f t="shared" si="0"/>
        <v>15</v>
      </c>
      <c r="G16" s="43" t="s">
        <v>165</v>
      </c>
      <c r="H16" s="8">
        <f t="shared" si="1"/>
        <v>30</v>
      </c>
      <c r="I16" s="43" t="s">
        <v>165</v>
      </c>
      <c r="J16" s="8">
        <f t="shared" si="2"/>
        <v>30</v>
      </c>
      <c r="K16" s="43" t="s">
        <v>165</v>
      </c>
      <c r="L16" s="8">
        <f t="shared" si="3"/>
        <v>50</v>
      </c>
      <c r="M16" s="27">
        <v>0.41666666666666669</v>
      </c>
      <c r="N16" s="27">
        <v>0.41678240740740741</v>
      </c>
      <c r="O16" s="35">
        <f t="shared" si="4"/>
        <v>1.1574074074072183E-4</v>
      </c>
      <c r="P16" s="30">
        <f t="shared" si="5"/>
        <v>-134.99999999999835</v>
      </c>
    </row>
    <row r="17" spans="1:16" ht="17.25" customHeight="1" x14ac:dyDescent="0.25">
      <c r="A17" s="1">
        <v>15</v>
      </c>
      <c r="B17" s="7" t="s">
        <v>151</v>
      </c>
      <c r="C17" s="7" t="s">
        <v>152</v>
      </c>
      <c r="D17" s="8">
        <v>2011</v>
      </c>
      <c r="E17" s="43" t="s">
        <v>165</v>
      </c>
      <c r="F17" s="8">
        <f t="shared" si="0"/>
        <v>15</v>
      </c>
      <c r="G17" s="43" t="s">
        <v>165</v>
      </c>
      <c r="H17" s="8">
        <f t="shared" si="1"/>
        <v>30</v>
      </c>
      <c r="I17" s="43" t="s">
        <v>165</v>
      </c>
      <c r="J17" s="8">
        <f t="shared" si="2"/>
        <v>30</v>
      </c>
      <c r="K17" s="43"/>
      <c r="L17" s="8">
        <f t="shared" si="3"/>
        <v>0</v>
      </c>
      <c r="M17" s="27"/>
      <c r="N17" s="27"/>
      <c r="O17" s="35">
        <f t="shared" si="4"/>
        <v>0</v>
      </c>
      <c r="P17" s="30">
        <f t="shared" si="5"/>
        <v>-75</v>
      </c>
    </row>
    <row r="18" spans="1:16" ht="17.25" customHeight="1" x14ac:dyDescent="0.25">
      <c r="A18" s="1">
        <v>16</v>
      </c>
      <c r="B18" s="7" t="s">
        <v>20</v>
      </c>
      <c r="C18" s="7" t="s">
        <v>21</v>
      </c>
      <c r="D18" s="8">
        <v>2012</v>
      </c>
      <c r="E18" s="43" t="s">
        <v>165</v>
      </c>
      <c r="F18" s="8">
        <f t="shared" si="0"/>
        <v>15</v>
      </c>
      <c r="G18" s="43" t="s">
        <v>165</v>
      </c>
      <c r="H18" s="8">
        <f t="shared" si="1"/>
        <v>30</v>
      </c>
      <c r="I18" s="43" t="s">
        <v>165</v>
      </c>
      <c r="J18" s="8">
        <f t="shared" si="2"/>
        <v>30</v>
      </c>
      <c r="K18" s="43" t="s">
        <v>165</v>
      </c>
      <c r="L18" s="8">
        <f t="shared" si="3"/>
        <v>50</v>
      </c>
      <c r="M18" s="27"/>
      <c r="N18" s="27"/>
      <c r="O18" s="35">
        <f t="shared" si="4"/>
        <v>0</v>
      </c>
      <c r="P18" s="30">
        <f t="shared" si="5"/>
        <v>-125</v>
      </c>
    </row>
    <row r="19" spans="1:16" ht="17.25" customHeight="1" x14ac:dyDescent="0.25">
      <c r="A19" s="1">
        <v>17</v>
      </c>
      <c r="B19" s="7" t="s">
        <v>22</v>
      </c>
      <c r="C19" s="7" t="s">
        <v>36</v>
      </c>
      <c r="D19" s="8">
        <v>2012</v>
      </c>
      <c r="E19" s="43"/>
      <c r="F19" s="8">
        <f t="shared" si="0"/>
        <v>0</v>
      </c>
      <c r="G19" s="43"/>
      <c r="H19" s="8">
        <f t="shared" si="1"/>
        <v>0</v>
      </c>
      <c r="I19" s="43"/>
      <c r="J19" s="8">
        <f t="shared" si="2"/>
        <v>0</v>
      </c>
      <c r="K19" s="43"/>
      <c r="L19" s="8">
        <f t="shared" si="3"/>
        <v>0</v>
      </c>
      <c r="M19" s="27"/>
      <c r="N19" s="27"/>
      <c r="O19" s="35">
        <f t="shared" si="4"/>
        <v>0</v>
      </c>
      <c r="P19" s="30">
        <f t="shared" si="5"/>
        <v>0</v>
      </c>
    </row>
    <row r="20" spans="1:16" ht="17.25" customHeight="1" x14ac:dyDescent="0.25">
      <c r="A20" s="1">
        <v>18</v>
      </c>
      <c r="B20" s="7" t="s">
        <v>97</v>
      </c>
      <c r="C20" s="7" t="s">
        <v>98</v>
      </c>
      <c r="D20" s="8">
        <v>2012</v>
      </c>
      <c r="E20" s="43" t="s">
        <v>165</v>
      </c>
      <c r="F20" s="8">
        <f t="shared" si="0"/>
        <v>15</v>
      </c>
      <c r="G20" s="43" t="s">
        <v>165</v>
      </c>
      <c r="H20" s="8">
        <f t="shared" si="1"/>
        <v>30</v>
      </c>
      <c r="I20" s="43" t="s">
        <v>165</v>
      </c>
      <c r="J20" s="8">
        <f t="shared" si="2"/>
        <v>30</v>
      </c>
      <c r="K20" s="43"/>
      <c r="L20" s="8">
        <f t="shared" si="3"/>
        <v>0</v>
      </c>
      <c r="M20" s="27"/>
      <c r="N20" s="27"/>
      <c r="O20" s="35">
        <f t="shared" si="4"/>
        <v>0</v>
      </c>
      <c r="P20" s="30">
        <f t="shared" si="5"/>
        <v>-75</v>
      </c>
    </row>
    <row r="21" spans="1:16" ht="17.25" customHeight="1" x14ac:dyDescent="0.25">
      <c r="A21" s="1">
        <v>19</v>
      </c>
      <c r="B21" s="7" t="s">
        <v>31</v>
      </c>
      <c r="C21" s="7" t="s">
        <v>105</v>
      </c>
      <c r="D21" s="8">
        <v>2012</v>
      </c>
      <c r="E21" s="43" t="s">
        <v>165</v>
      </c>
      <c r="F21" s="8">
        <f t="shared" si="0"/>
        <v>15</v>
      </c>
      <c r="G21" s="43" t="s">
        <v>165</v>
      </c>
      <c r="H21" s="8">
        <f t="shared" si="1"/>
        <v>30</v>
      </c>
      <c r="I21" s="43" t="s">
        <v>165</v>
      </c>
      <c r="J21" s="8">
        <f t="shared" si="2"/>
        <v>30</v>
      </c>
      <c r="K21" s="43" t="s">
        <v>165</v>
      </c>
      <c r="L21" s="8">
        <f t="shared" si="3"/>
        <v>50</v>
      </c>
      <c r="M21" s="27">
        <v>0.41666666666666669</v>
      </c>
      <c r="N21" s="27">
        <v>0.41695601851851855</v>
      </c>
      <c r="O21" s="35">
        <f t="shared" si="4"/>
        <v>2.8935185185186008E-4</v>
      </c>
      <c r="P21" s="30">
        <f t="shared" si="5"/>
        <v>-150.00000000000071</v>
      </c>
    </row>
    <row r="22" spans="1:16" ht="17.25" customHeight="1" x14ac:dyDescent="0.25">
      <c r="A22" s="1">
        <v>20</v>
      </c>
      <c r="B22" s="7" t="s">
        <v>136</v>
      </c>
      <c r="C22" s="7" t="s">
        <v>135</v>
      </c>
      <c r="D22" s="8">
        <v>2012</v>
      </c>
      <c r="E22" s="43" t="s">
        <v>165</v>
      </c>
      <c r="F22" s="8">
        <f t="shared" si="0"/>
        <v>15</v>
      </c>
      <c r="G22" s="43" t="s">
        <v>165</v>
      </c>
      <c r="H22" s="8">
        <f t="shared" si="1"/>
        <v>30</v>
      </c>
      <c r="I22" s="43" t="s">
        <v>165</v>
      </c>
      <c r="J22" s="8">
        <f t="shared" si="2"/>
        <v>30</v>
      </c>
      <c r="K22" s="43" t="s">
        <v>165</v>
      </c>
      <c r="L22" s="8">
        <f t="shared" si="3"/>
        <v>50</v>
      </c>
      <c r="M22" s="27"/>
      <c r="N22" s="27"/>
      <c r="O22" s="35">
        <f t="shared" si="4"/>
        <v>0</v>
      </c>
      <c r="P22" s="30">
        <f t="shared" si="5"/>
        <v>-125</v>
      </c>
    </row>
    <row r="23" spans="1:16" ht="17.25" customHeight="1" x14ac:dyDescent="0.25">
      <c r="A23" s="1">
        <v>21</v>
      </c>
      <c r="B23" s="7" t="s">
        <v>29</v>
      </c>
      <c r="C23" s="7" t="s">
        <v>126</v>
      </c>
      <c r="D23" s="8">
        <v>2012</v>
      </c>
      <c r="E23" s="43" t="s">
        <v>165</v>
      </c>
      <c r="F23" s="8">
        <f t="shared" si="0"/>
        <v>15</v>
      </c>
      <c r="G23" s="43" t="s">
        <v>165</v>
      </c>
      <c r="H23" s="8">
        <f t="shared" si="1"/>
        <v>30</v>
      </c>
      <c r="I23" s="43" t="s">
        <v>165</v>
      </c>
      <c r="J23" s="8">
        <f t="shared" si="2"/>
        <v>30</v>
      </c>
      <c r="K23" s="43" t="s">
        <v>165</v>
      </c>
      <c r="L23" s="8">
        <f t="shared" si="3"/>
        <v>50</v>
      </c>
      <c r="M23" s="27"/>
      <c r="N23" s="27"/>
      <c r="O23" s="35">
        <f t="shared" si="4"/>
        <v>0</v>
      </c>
      <c r="P23" s="30">
        <f t="shared" si="5"/>
        <v>-125</v>
      </c>
    </row>
    <row r="24" spans="1:16" ht="17.25" customHeight="1" x14ac:dyDescent="0.25">
      <c r="A24" s="1">
        <v>22</v>
      </c>
      <c r="B24" s="7" t="s">
        <v>76</v>
      </c>
      <c r="C24" s="7" t="s">
        <v>154</v>
      </c>
      <c r="D24" s="8">
        <v>2012</v>
      </c>
      <c r="E24" s="43" t="s">
        <v>165</v>
      </c>
      <c r="F24" s="8">
        <f t="shared" si="0"/>
        <v>15</v>
      </c>
      <c r="G24" s="43" t="s">
        <v>165</v>
      </c>
      <c r="H24" s="8">
        <f t="shared" si="1"/>
        <v>30</v>
      </c>
      <c r="I24" s="43" t="s">
        <v>165</v>
      </c>
      <c r="J24" s="8">
        <f t="shared" si="2"/>
        <v>30</v>
      </c>
      <c r="K24" s="43"/>
      <c r="L24" s="8">
        <f t="shared" si="3"/>
        <v>0</v>
      </c>
      <c r="M24" s="27"/>
      <c r="N24" s="27"/>
      <c r="O24" s="35">
        <f t="shared" si="4"/>
        <v>0</v>
      </c>
      <c r="P24" s="30">
        <f t="shared" si="5"/>
        <v>-75</v>
      </c>
    </row>
    <row r="25" spans="1:16" ht="17.25" customHeight="1" x14ac:dyDescent="0.25">
      <c r="A25" s="1">
        <v>23</v>
      </c>
      <c r="B25" s="7" t="s">
        <v>62</v>
      </c>
      <c r="C25" s="7" t="s">
        <v>63</v>
      </c>
      <c r="D25" s="8">
        <v>2013</v>
      </c>
      <c r="E25" s="43" t="s">
        <v>165</v>
      </c>
      <c r="F25" s="8">
        <f t="shared" si="0"/>
        <v>15</v>
      </c>
      <c r="G25" s="43" t="s">
        <v>165</v>
      </c>
      <c r="H25" s="8">
        <f t="shared" si="1"/>
        <v>30</v>
      </c>
      <c r="I25" s="43" t="s">
        <v>165</v>
      </c>
      <c r="J25" s="8">
        <f t="shared" si="2"/>
        <v>30</v>
      </c>
      <c r="K25" s="43" t="s">
        <v>165</v>
      </c>
      <c r="L25" s="8">
        <f t="shared" si="3"/>
        <v>50</v>
      </c>
      <c r="M25" s="27"/>
      <c r="N25" s="27"/>
      <c r="O25" s="35">
        <f t="shared" si="4"/>
        <v>0</v>
      </c>
      <c r="P25" s="30">
        <f t="shared" si="5"/>
        <v>-125</v>
      </c>
    </row>
    <row r="26" spans="1:16" ht="17.25" customHeight="1" x14ac:dyDescent="0.25">
      <c r="A26" s="1">
        <v>24</v>
      </c>
      <c r="B26" s="7" t="s">
        <v>62</v>
      </c>
      <c r="C26" s="7" t="s">
        <v>68</v>
      </c>
      <c r="D26" s="8">
        <v>2013</v>
      </c>
      <c r="E26" s="43" t="s">
        <v>165</v>
      </c>
      <c r="F26" s="8">
        <f t="shared" si="0"/>
        <v>15</v>
      </c>
      <c r="G26" s="43" t="s">
        <v>165</v>
      </c>
      <c r="H26" s="8">
        <f t="shared" si="1"/>
        <v>30</v>
      </c>
      <c r="I26" s="43" t="s">
        <v>165</v>
      </c>
      <c r="J26" s="8">
        <f t="shared" si="2"/>
        <v>30</v>
      </c>
      <c r="K26" s="43" t="s">
        <v>165</v>
      </c>
      <c r="L26" s="8">
        <f t="shared" si="3"/>
        <v>50</v>
      </c>
      <c r="M26" s="27"/>
      <c r="N26" s="27"/>
      <c r="O26" s="35">
        <f t="shared" si="4"/>
        <v>0</v>
      </c>
      <c r="P26" s="30">
        <f t="shared" si="5"/>
        <v>-125</v>
      </c>
    </row>
    <row r="27" spans="1:16" ht="17.25" customHeight="1" x14ac:dyDescent="0.25">
      <c r="A27" s="1">
        <v>25</v>
      </c>
      <c r="B27" s="7" t="s">
        <v>41</v>
      </c>
      <c r="C27" s="7" t="s">
        <v>114</v>
      </c>
      <c r="D27" s="8">
        <v>2013</v>
      </c>
      <c r="E27" s="43" t="s">
        <v>165</v>
      </c>
      <c r="F27" s="8">
        <f t="shared" si="0"/>
        <v>15</v>
      </c>
      <c r="G27" s="43" t="s">
        <v>165</v>
      </c>
      <c r="H27" s="8">
        <f t="shared" si="1"/>
        <v>30</v>
      </c>
      <c r="I27" s="43" t="s">
        <v>165</v>
      </c>
      <c r="J27" s="8">
        <f t="shared" si="2"/>
        <v>30</v>
      </c>
      <c r="K27" s="43" t="s">
        <v>165</v>
      </c>
      <c r="L27" s="8">
        <f t="shared" si="3"/>
        <v>50</v>
      </c>
      <c r="M27" s="27"/>
      <c r="N27" s="27"/>
      <c r="O27" s="35">
        <f t="shared" si="4"/>
        <v>0</v>
      </c>
      <c r="P27" s="30">
        <f t="shared" si="5"/>
        <v>-125</v>
      </c>
    </row>
    <row r="28" spans="1:16" ht="17.25" customHeight="1" x14ac:dyDescent="0.25">
      <c r="A28" s="1">
        <v>26</v>
      </c>
      <c r="B28" s="7" t="s">
        <v>128</v>
      </c>
      <c r="C28" s="7" t="s">
        <v>129</v>
      </c>
      <c r="D28" s="8">
        <v>2013</v>
      </c>
      <c r="E28" s="43" t="s">
        <v>165</v>
      </c>
      <c r="F28" s="8">
        <f t="shared" si="0"/>
        <v>15</v>
      </c>
      <c r="G28" s="43" t="s">
        <v>165</v>
      </c>
      <c r="H28" s="8">
        <f t="shared" si="1"/>
        <v>30</v>
      </c>
      <c r="I28" s="43" t="s">
        <v>165</v>
      </c>
      <c r="J28" s="8">
        <f t="shared" si="2"/>
        <v>30</v>
      </c>
      <c r="K28" s="43"/>
      <c r="L28" s="8">
        <f t="shared" si="3"/>
        <v>0</v>
      </c>
      <c r="M28" s="27"/>
      <c r="N28" s="27"/>
      <c r="O28" s="35">
        <f t="shared" si="4"/>
        <v>0</v>
      </c>
      <c r="P28" s="30">
        <f t="shared" si="5"/>
        <v>-75</v>
      </c>
    </row>
    <row r="29" spans="1:16" ht="17.25" customHeight="1" x14ac:dyDescent="0.25">
      <c r="A29" s="1">
        <v>27</v>
      </c>
      <c r="B29" s="7" t="s">
        <v>39</v>
      </c>
      <c r="C29" s="7" t="s">
        <v>40</v>
      </c>
      <c r="D29" s="8">
        <v>2014</v>
      </c>
      <c r="E29" s="43"/>
      <c r="F29" s="8">
        <f t="shared" si="0"/>
        <v>0</v>
      </c>
      <c r="G29" s="43"/>
      <c r="H29" s="8">
        <f t="shared" si="1"/>
        <v>0</v>
      </c>
      <c r="I29" s="43"/>
      <c r="J29" s="8">
        <f t="shared" si="2"/>
        <v>0</v>
      </c>
      <c r="K29" s="43"/>
      <c r="L29" s="8">
        <f t="shared" si="3"/>
        <v>0</v>
      </c>
      <c r="M29" s="27"/>
      <c r="N29" s="27"/>
      <c r="O29" s="35">
        <f t="shared" si="4"/>
        <v>0</v>
      </c>
      <c r="P29" s="30">
        <f t="shared" si="5"/>
        <v>0</v>
      </c>
    </row>
    <row r="30" spans="1:16" ht="17.25" customHeight="1" x14ac:dyDescent="0.25">
      <c r="A30" s="1">
        <v>28</v>
      </c>
      <c r="B30" s="7" t="s">
        <v>48</v>
      </c>
      <c r="C30" s="7" t="s">
        <v>49</v>
      </c>
      <c r="D30" s="8">
        <v>2014</v>
      </c>
      <c r="E30" s="43" t="s">
        <v>165</v>
      </c>
      <c r="F30" s="8">
        <f t="shared" si="0"/>
        <v>15</v>
      </c>
      <c r="G30" s="43" t="s">
        <v>165</v>
      </c>
      <c r="H30" s="8">
        <f t="shared" si="1"/>
        <v>30</v>
      </c>
      <c r="I30" s="43" t="s">
        <v>165</v>
      </c>
      <c r="J30" s="8">
        <f t="shared" si="2"/>
        <v>30</v>
      </c>
      <c r="K30" s="43" t="s">
        <v>165</v>
      </c>
      <c r="L30" s="8">
        <f t="shared" si="3"/>
        <v>50</v>
      </c>
      <c r="M30" s="27"/>
      <c r="N30" s="27"/>
      <c r="O30" s="35">
        <f t="shared" si="4"/>
        <v>0</v>
      </c>
      <c r="P30" s="30">
        <f t="shared" si="5"/>
        <v>-125</v>
      </c>
    </row>
    <row r="31" spans="1:16" ht="17.25" customHeight="1" x14ac:dyDescent="0.25">
      <c r="A31" s="1">
        <v>29</v>
      </c>
      <c r="B31" s="7" t="s">
        <v>52</v>
      </c>
      <c r="C31" s="7" t="s">
        <v>53</v>
      </c>
      <c r="D31" s="8">
        <v>2014</v>
      </c>
      <c r="E31" s="43" t="s">
        <v>165</v>
      </c>
      <c r="F31" s="8">
        <f t="shared" si="0"/>
        <v>15</v>
      </c>
      <c r="G31" s="43" t="s">
        <v>165</v>
      </c>
      <c r="H31" s="8">
        <f t="shared" si="1"/>
        <v>30</v>
      </c>
      <c r="I31" s="43" t="s">
        <v>165</v>
      </c>
      <c r="J31" s="8">
        <f t="shared" si="2"/>
        <v>30</v>
      </c>
      <c r="K31" s="43" t="s">
        <v>165</v>
      </c>
      <c r="L31" s="8">
        <f t="shared" si="3"/>
        <v>50</v>
      </c>
      <c r="M31" s="27"/>
      <c r="N31" s="27"/>
      <c r="O31" s="35">
        <f t="shared" si="4"/>
        <v>0</v>
      </c>
      <c r="P31" s="30">
        <f t="shared" si="5"/>
        <v>-125</v>
      </c>
    </row>
    <row r="32" spans="1:16" ht="17.25" customHeight="1" x14ac:dyDescent="0.25">
      <c r="A32" s="1">
        <v>30</v>
      </c>
      <c r="B32" s="7" t="s">
        <v>69</v>
      </c>
      <c r="C32" s="7" t="s">
        <v>70</v>
      </c>
      <c r="D32" s="8">
        <v>2014</v>
      </c>
      <c r="E32" s="43" t="s">
        <v>165</v>
      </c>
      <c r="F32" s="8">
        <f t="shared" si="0"/>
        <v>15</v>
      </c>
      <c r="G32" s="43" t="s">
        <v>165</v>
      </c>
      <c r="H32" s="8">
        <f t="shared" si="1"/>
        <v>30</v>
      </c>
      <c r="I32" s="43" t="s">
        <v>165</v>
      </c>
      <c r="J32" s="8">
        <f t="shared" si="2"/>
        <v>30</v>
      </c>
      <c r="K32" s="43" t="s">
        <v>165</v>
      </c>
      <c r="L32" s="8">
        <f t="shared" si="3"/>
        <v>50</v>
      </c>
      <c r="M32" s="27">
        <v>0.41666666666666669</v>
      </c>
      <c r="N32" s="27">
        <v>0.41805555555555557</v>
      </c>
      <c r="O32" s="35">
        <f t="shared" si="4"/>
        <v>1.388888888888884E-3</v>
      </c>
      <c r="P32" s="30">
        <f t="shared" si="5"/>
        <v>-244.99999999999957</v>
      </c>
    </row>
    <row r="33" spans="1:16" ht="17.25" customHeight="1" x14ac:dyDescent="0.25">
      <c r="A33" s="1">
        <v>31</v>
      </c>
      <c r="B33" s="7" t="s">
        <v>22</v>
      </c>
      <c r="C33" s="7" t="s">
        <v>71</v>
      </c>
      <c r="D33" s="8">
        <v>2014</v>
      </c>
      <c r="E33" s="43" t="s">
        <v>165</v>
      </c>
      <c r="F33" s="8">
        <f t="shared" si="0"/>
        <v>15</v>
      </c>
      <c r="G33" s="43" t="s">
        <v>165</v>
      </c>
      <c r="H33" s="8">
        <f t="shared" si="1"/>
        <v>30</v>
      </c>
      <c r="I33" s="43" t="s">
        <v>165</v>
      </c>
      <c r="J33" s="8">
        <f t="shared" si="2"/>
        <v>30</v>
      </c>
      <c r="K33" s="43" t="s">
        <v>165</v>
      </c>
      <c r="L33" s="8">
        <f t="shared" si="3"/>
        <v>50</v>
      </c>
      <c r="M33" s="27"/>
      <c r="N33" s="27"/>
      <c r="O33" s="35">
        <f t="shared" si="4"/>
        <v>0</v>
      </c>
      <c r="P33" s="30">
        <f t="shared" si="5"/>
        <v>-125</v>
      </c>
    </row>
    <row r="34" spans="1:16" ht="17.25" customHeight="1" x14ac:dyDescent="0.25">
      <c r="A34" s="1">
        <v>32</v>
      </c>
      <c r="B34" s="7" t="s">
        <v>101</v>
      </c>
      <c r="C34" s="7" t="s">
        <v>102</v>
      </c>
      <c r="D34" s="8">
        <v>2014</v>
      </c>
      <c r="E34" s="43" t="s">
        <v>165</v>
      </c>
      <c r="F34" s="8">
        <f t="shared" si="0"/>
        <v>15</v>
      </c>
      <c r="G34" s="43" t="s">
        <v>165</v>
      </c>
      <c r="H34" s="8">
        <f t="shared" si="1"/>
        <v>30</v>
      </c>
      <c r="I34" s="43" t="s">
        <v>165</v>
      </c>
      <c r="J34" s="8">
        <f t="shared" si="2"/>
        <v>30</v>
      </c>
      <c r="K34" s="43" t="s">
        <v>165</v>
      </c>
      <c r="L34" s="8">
        <f t="shared" si="3"/>
        <v>50</v>
      </c>
      <c r="M34" s="27"/>
      <c r="N34" s="27"/>
      <c r="O34" s="35">
        <f t="shared" si="4"/>
        <v>0</v>
      </c>
      <c r="P34" s="30">
        <f t="shared" si="5"/>
        <v>-125</v>
      </c>
    </row>
    <row r="35" spans="1:16" ht="17.25" customHeight="1" x14ac:dyDescent="0.25">
      <c r="A35" s="1">
        <v>33</v>
      </c>
      <c r="B35" s="7" t="s">
        <v>25</v>
      </c>
      <c r="C35" s="7" t="s">
        <v>125</v>
      </c>
      <c r="D35" s="8">
        <v>2014</v>
      </c>
      <c r="E35" s="43" t="s">
        <v>165</v>
      </c>
      <c r="F35" s="8">
        <f t="shared" si="0"/>
        <v>15</v>
      </c>
      <c r="G35" s="43" t="s">
        <v>165</v>
      </c>
      <c r="H35" s="8">
        <f t="shared" si="1"/>
        <v>30</v>
      </c>
      <c r="I35" s="43" t="s">
        <v>165</v>
      </c>
      <c r="J35" s="8">
        <f t="shared" si="2"/>
        <v>30</v>
      </c>
      <c r="K35" s="43" t="s">
        <v>165</v>
      </c>
      <c r="L35" s="8">
        <f t="shared" si="3"/>
        <v>50</v>
      </c>
      <c r="M35" s="27"/>
      <c r="N35" s="27"/>
      <c r="O35" s="35">
        <f t="shared" si="4"/>
        <v>0</v>
      </c>
      <c r="P35" s="30">
        <f t="shared" si="5"/>
        <v>-125</v>
      </c>
    </row>
    <row r="36" spans="1:16" ht="17.25" customHeight="1" x14ac:dyDescent="0.25">
      <c r="A36" s="1">
        <v>34</v>
      </c>
      <c r="B36" s="7" t="s">
        <v>37</v>
      </c>
      <c r="C36" s="7" t="s">
        <v>126</v>
      </c>
      <c r="D36" s="8">
        <v>2014</v>
      </c>
      <c r="E36" s="43" t="s">
        <v>165</v>
      </c>
      <c r="F36" s="8">
        <f t="shared" si="0"/>
        <v>15</v>
      </c>
      <c r="G36" s="43" t="s">
        <v>165</v>
      </c>
      <c r="H36" s="8">
        <f t="shared" si="1"/>
        <v>30</v>
      </c>
      <c r="I36" s="43" t="s">
        <v>165</v>
      </c>
      <c r="J36" s="8">
        <f t="shared" si="2"/>
        <v>30</v>
      </c>
      <c r="K36" s="43" t="s">
        <v>165</v>
      </c>
      <c r="L36" s="8">
        <f t="shared" si="3"/>
        <v>50</v>
      </c>
      <c r="M36" s="27"/>
      <c r="N36" s="27"/>
      <c r="O36" s="35">
        <f t="shared" si="4"/>
        <v>0</v>
      </c>
      <c r="P36" s="30">
        <f t="shared" si="5"/>
        <v>-125</v>
      </c>
    </row>
    <row r="37" spans="1:16" ht="17.25" customHeight="1" x14ac:dyDescent="0.25">
      <c r="A37" s="1">
        <v>35</v>
      </c>
      <c r="B37" s="7" t="s">
        <v>115</v>
      </c>
      <c r="C37" s="7" t="s">
        <v>131</v>
      </c>
      <c r="D37" s="8">
        <v>2014</v>
      </c>
      <c r="E37" s="43" t="s">
        <v>165</v>
      </c>
      <c r="F37" s="8">
        <f t="shared" si="0"/>
        <v>15</v>
      </c>
      <c r="G37" s="43" t="s">
        <v>165</v>
      </c>
      <c r="H37" s="8">
        <f t="shared" si="1"/>
        <v>30</v>
      </c>
      <c r="I37" s="43" t="s">
        <v>165</v>
      </c>
      <c r="J37" s="8">
        <f t="shared" si="2"/>
        <v>30</v>
      </c>
      <c r="K37" s="43" t="s">
        <v>165</v>
      </c>
      <c r="L37" s="8">
        <f t="shared" si="3"/>
        <v>50</v>
      </c>
      <c r="M37" s="27"/>
      <c r="N37" s="27"/>
      <c r="O37" s="35">
        <f t="shared" si="4"/>
        <v>0</v>
      </c>
      <c r="P37" s="30">
        <f t="shared" si="5"/>
        <v>-125</v>
      </c>
    </row>
    <row r="38" spans="1:16" ht="17.25" customHeight="1" x14ac:dyDescent="0.25">
      <c r="A38" s="1">
        <v>36</v>
      </c>
      <c r="B38" s="7" t="s">
        <v>138</v>
      </c>
      <c r="C38" s="7" t="s">
        <v>139</v>
      </c>
      <c r="D38" s="8">
        <v>2014</v>
      </c>
      <c r="E38" s="43" t="s">
        <v>165</v>
      </c>
      <c r="F38" s="8">
        <f t="shared" si="0"/>
        <v>15</v>
      </c>
      <c r="G38" s="43" t="s">
        <v>165</v>
      </c>
      <c r="H38" s="8">
        <f t="shared" si="1"/>
        <v>30</v>
      </c>
      <c r="I38" s="43" t="s">
        <v>165</v>
      </c>
      <c r="J38" s="8">
        <f t="shared" si="2"/>
        <v>30</v>
      </c>
      <c r="K38" s="43" t="s">
        <v>165</v>
      </c>
      <c r="L38" s="8">
        <f t="shared" si="3"/>
        <v>50</v>
      </c>
      <c r="M38" s="27">
        <v>0.41666666666666669</v>
      </c>
      <c r="N38" s="27">
        <v>0.41701388888888885</v>
      </c>
      <c r="O38" s="35">
        <f t="shared" si="4"/>
        <v>3.4722222222216548E-4</v>
      </c>
      <c r="P38" s="30">
        <f t="shared" si="5"/>
        <v>-154.99999999999511</v>
      </c>
    </row>
    <row r="39" spans="1:16" ht="17.25" customHeight="1" x14ac:dyDescent="0.25">
      <c r="A39" s="1">
        <v>37</v>
      </c>
      <c r="B39" s="7" t="s">
        <v>37</v>
      </c>
      <c r="C39" s="7" t="s">
        <v>142</v>
      </c>
      <c r="D39" s="8">
        <v>2014</v>
      </c>
      <c r="E39" s="43" t="s">
        <v>165</v>
      </c>
      <c r="F39" s="8">
        <f t="shared" si="0"/>
        <v>15</v>
      </c>
      <c r="G39" s="43" t="s">
        <v>165</v>
      </c>
      <c r="H39" s="8">
        <f t="shared" si="1"/>
        <v>30</v>
      </c>
      <c r="I39" s="43" t="s">
        <v>165</v>
      </c>
      <c r="J39" s="8">
        <f t="shared" si="2"/>
        <v>30</v>
      </c>
      <c r="K39" s="43" t="s">
        <v>165</v>
      </c>
      <c r="L39" s="8">
        <f t="shared" si="3"/>
        <v>50</v>
      </c>
      <c r="M39" s="27"/>
      <c r="N39" s="27"/>
      <c r="O39" s="35">
        <f t="shared" si="4"/>
        <v>0</v>
      </c>
      <c r="P39" s="30">
        <f t="shared" si="5"/>
        <v>-125</v>
      </c>
    </row>
    <row r="40" spans="1:16" ht="17.25" customHeight="1" x14ac:dyDescent="0.25">
      <c r="A40" s="1">
        <v>38</v>
      </c>
      <c r="B40" s="7" t="s">
        <v>85</v>
      </c>
      <c r="C40" s="7" t="s">
        <v>148</v>
      </c>
      <c r="D40" s="8">
        <v>2014</v>
      </c>
      <c r="E40" s="43" t="s">
        <v>165</v>
      </c>
      <c r="F40" s="8">
        <f t="shared" si="0"/>
        <v>15</v>
      </c>
      <c r="G40" s="43" t="s">
        <v>165</v>
      </c>
      <c r="H40" s="8">
        <f t="shared" si="1"/>
        <v>30</v>
      </c>
      <c r="I40" s="43" t="s">
        <v>165</v>
      </c>
      <c r="J40" s="8">
        <f t="shared" si="2"/>
        <v>30</v>
      </c>
      <c r="K40" s="43" t="s">
        <v>165</v>
      </c>
      <c r="L40" s="8">
        <f t="shared" si="3"/>
        <v>50</v>
      </c>
      <c r="M40" s="27">
        <v>0.41666666666666669</v>
      </c>
      <c r="N40" s="27">
        <v>0.41701388888888885</v>
      </c>
      <c r="O40" s="35">
        <f t="shared" si="4"/>
        <v>3.4722222222216548E-4</v>
      </c>
      <c r="P40" s="30">
        <f t="shared" si="5"/>
        <v>-154.99999999999511</v>
      </c>
    </row>
    <row r="41" spans="1:16" ht="17.25" customHeight="1" x14ac:dyDescent="0.25">
      <c r="A41" s="1">
        <v>39</v>
      </c>
      <c r="B41" s="7" t="s">
        <v>17</v>
      </c>
      <c r="C41" s="7" t="s">
        <v>18</v>
      </c>
      <c r="D41" s="8">
        <v>2015</v>
      </c>
      <c r="E41" s="43" t="s">
        <v>165</v>
      </c>
      <c r="F41" s="8">
        <f t="shared" si="0"/>
        <v>15</v>
      </c>
      <c r="G41" s="43" t="s">
        <v>165</v>
      </c>
      <c r="H41" s="8">
        <f t="shared" si="1"/>
        <v>30</v>
      </c>
      <c r="I41" s="43" t="s">
        <v>165</v>
      </c>
      <c r="J41" s="8">
        <f t="shared" si="2"/>
        <v>30</v>
      </c>
      <c r="K41" s="43" t="s">
        <v>165</v>
      </c>
      <c r="L41" s="8">
        <f t="shared" si="3"/>
        <v>50</v>
      </c>
      <c r="M41" s="27"/>
      <c r="N41" s="27"/>
      <c r="O41" s="35">
        <f t="shared" si="4"/>
        <v>0</v>
      </c>
      <c r="P41" s="30">
        <f t="shared" si="5"/>
        <v>-125</v>
      </c>
    </row>
    <row r="42" spans="1:16" ht="17.25" customHeight="1" x14ac:dyDescent="0.25">
      <c r="A42" s="1">
        <v>40</v>
      </c>
      <c r="B42" s="7" t="s">
        <v>25</v>
      </c>
      <c r="C42" s="7" t="s">
        <v>26</v>
      </c>
      <c r="D42" s="8">
        <v>2015</v>
      </c>
      <c r="E42" s="43" t="s">
        <v>165</v>
      </c>
      <c r="F42" s="8">
        <f t="shared" si="0"/>
        <v>15</v>
      </c>
      <c r="G42" s="43" t="s">
        <v>165</v>
      </c>
      <c r="H42" s="8">
        <f t="shared" si="1"/>
        <v>30</v>
      </c>
      <c r="I42" s="43" t="s">
        <v>165</v>
      </c>
      <c r="J42" s="8">
        <f t="shared" si="2"/>
        <v>30</v>
      </c>
      <c r="K42" s="43" t="s">
        <v>165</v>
      </c>
      <c r="L42" s="8">
        <f t="shared" si="3"/>
        <v>50</v>
      </c>
      <c r="M42" s="27"/>
      <c r="N42" s="27"/>
      <c r="O42" s="35">
        <f t="shared" si="4"/>
        <v>0</v>
      </c>
      <c r="P42" s="30">
        <f t="shared" si="5"/>
        <v>-125</v>
      </c>
    </row>
    <row r="43" spans="1:16" ht="17.25" customHeight="1" x14ac:dyDescent="0.25">
      <c r="A43" s="1">
        <v>41</v>
      </c>
      <c r="B43" s="7" t="s">
        <v>29</v>
      </c>
      <c r="C43" s="22" t="s">
        <v>30</v>
      </c>
      <c r="D43" s="8">
        <v>2015</v>
      </c>
      <c r="E43" s="43" t="s">
        <v>165</v>
      </c>
      <c r="F43" s="8">
        <f t="shared" si="0"/>
        <v>15</v>
      </c>
      <c r="G43" s="43" t="s">
        <v>165</v>
      </c>
      <c r="H43" s="8">
        <f t="shared" si="1"/>
        <v>30</v>
      </c>
      <c r="I43" s="43" t="s">
        <v>165</v>
      </c>
      <c r="J43" s="8">
        <f t="shared" si="2"/>
        <v>30</v>
      </c>
      <c r="K43" s="43" t="s">
        <v>165</v>
      </c>
      <c r="L43" s="8">
        <f t="shared" si="3"/>
        <v>50</v>
      </c>
      <c r="M43" s="27"/>
      <c r="N43" s="27"/>
      <c r="O43" s="35">
        <f t="shared" si="4"/>
        <v>0</v>
      </c>
      <c r="P43" s="30">
        <f t="shared" si="5"/>
        <v>-125</v>
      </c>
    </row>
    <row r="44" spans="1:16" ht="17.25" customHeight="1" x14ac:dyDescent="0.25">
      <c r="A44" s="1">
        <v>42</v>
      </c>
      <c r="B44" s="7" t="s">
        <v>34</v>
      </c>
      <c r="C44" s="7" t="s">
        <v>35</v>
      </c>
      <c r="D44" s="8">
        <v>2015</v>
      </c>
      <c r="E44" s="43" t="s">
        <v>165</v>
      </c>
      <c r="F44" s="8">
        <f t="shared" si="0"/>
        <v>15</v>
      </c>
      <c r="G44" s="43" t="s">
        <v>165</v>
      </c>
      <c r="H44" s="8">
        <f t="shared" si="1"/>
        <v>30</v>
      </c>
      <c r="I44" s="43" t="s">
        <v>165</v>
      </c>
      <c r="J44" s="8">
        <f t="shared" si="2"/>
        <v>30</v>
      </c>
      <c r="K44" s="43" t="s">
        <v>165</v>
      </c>
      <c r="L44" s="8">
        <f t="shared" si="3"/>
        <v>50</v>
      </c>
      <c r="M44" s="27"/>
      <c r="N44" s="27"/>
      <c r="O44" s="35">
        <f t="shared" si="4"/>
        <v>0</v>
      </c>
      <c r="P44" s="30">
        <f t="shared" si="5"/>
        <v>-125</v>
      </c>
    </row>
    <row r="45" spans="1:16" ht="17.25" customHeight="1" x14ac:dyDescent="0.25">
      <c r="A45" s="1">
        <v>43</v>
      </c>
      <c r="B45" s="7" t="s">
        <v>41</v>
      </c>
      <c r="C45" s="7" t="s">
        <v>42</v>
      </c>
      <c r="D45" s="8">
        <v>2015</v>
      </c>
      <c r="E45" s="43" t="s">
        <v>165</v>
      </c>
      <c r="F45" s="8">
        <f t="shared" si="0"/>
        <v>15</v>
      </c>
      <c r="G45" s="43" t="s">
        <v>165</v>
      </c>
      <c r="H45" s="8">
        <f t="shared" si="1"/>
        <v>30</v>
      </c>
      <c r="I45" s="43" t="s">
        <v>165</v>
      </c>
      <c r="J45" s="8">
        <f t="shared" si="2"/>
        <v>30</v>
      </c>
      <c r="K45" s="43" t="s">
        <v>165</v>
      </c>
      <c r="L45" s="8">
        <f t="shared" si="3"/>
        <v>50</v>
      </c>
      <c r="M45" s="27"/>
      <c r="N45" s="27"/>
      <c r="O45" s="35">
        <f t="shared" si="4"/>
        <v>0</v>
      </c>
      <c r="P45" s="30">
        <f t="shared" si="5"/>
        <v>-125</v>
      </c>
    </row>
    <row r="46" spans="1:16" ht="17.25" customHeight="1" x14ac:dyDescent="0.25">
      <c r="A46" s="1">
        <v>44</v>
      </c>
      <c r="B46" s="7" t="s">
        <v>59</v>
      </c>
      <c r="C46" s="7" t="s">
        <v>56</v>
      </c>
      <c r="D46" s="8">
        <v>2015</v>
      </c>
      <c r="E46" s="43" t="s">
        <v>165</v>
      </c>
      <c r="F46" s="8">
        <f t="shared" si="0"/>
        <v>15</v>
      </c>
      <c r="G46" s="43" t="s">
        <v>165</v>
      </c>
      <c r="H46" s="8">
        <f t="shared" si="1"/>
        <v>30</v>
      </c>
      <c r="I46" s="43" t="s">
        <v>165</v>
      </c>
      <c r="J46" s="8">
        <f t="shared" si="2"/>
        <v>30</v>
      </c>
      <c r="K46" s="43" t="s">
        <v>165</v>
      </c>
      <c r="L46" s="8">
        <f t="shared" si="3"/>
        <v>50</v>
      </c>
      <c r="M46" s="27"/>
      <c r="N46" s="27"/>
      <c r="O46" s="35">
        <f t="shared" si="4"/>
        <v>0</v>
      </c>
      <c r="P46" s="30">
        <f t="shared" si="5"/>
        <v>-125</v>
      </c>
    </row>
    <row r="47" spans="1:16" ht="17.25" customHeight="1" x14ac:dyDescent="0.25">
      <c r="A47" s="1">
        <v>45</v>
      </c>
      <c r="B47" s="7" t="s">
        <v>60</v>
      </c>
      <c r="C47" s="7" t="s">
        <v>61</v>
      </c>
      <c r="D47" s="8">
        <v>2015</v>
      </c>
      <c r="E47" s="43" t="s">
        <v>165</v>
      </c>
      <c r="F47" s="8">
        <f t="shared" si="0"/>
        <v>15</v>
      </c>
      <c r="G47" s="43" t="s">
        <v>165</v>
      </c>
      <c r="H47" s="8">
        <f t="shared" si="1"/>
        <v>30</v>
      </c>
      <c r="I47" s="43" t="s">
        <v>165</v>
      </c>
      <c r="J47" s="8">
        <f t="shared" si="2"/>
        <v>30</v>
      </c>
      <c r="K47" s="43" t="s">
        <v>165</v>
      </c>
      <c r="L47" s="8">
        <f t="shared" si="3"/>
        <v>50</v>
      </c>
      <c r="M47" s="27"/>
      <c r="N47" s="27"/>
      <c r="O47" s="35">
        <f t="shared" si="4"/>
        <v>0</v>
      </c>
      <c r="P47" s="30">
        <f t="shared" si="5"/>
        <v>-125</v>
      </c>
    </row>
    <row r="48" spans="1:16" ht="17.25" customHeight="1" x14ac:dyDescent="0.25">
      <c r="A48" s="1">
        <v>46</v>
      </c>
      <c r="B48" s="7" t="s">
        <v>95</v>
      </c>
      <c r="C48" s="7" t="s">
        <v>96</v>
      </c>
      <c r="D48" s="8">
        <v>2015</v>
      </c>
      <c r="E48" s="43" t="s">
        <v>165</v>
      </c>
      <c r="F48" s="8">
        <f t="shared" si="0"/>
        <v>15</v>
      </c>
      <c r="G48" s="43" t="s">
        <v>165</v>
      </c>
      <c r="H48" s="8">
        <f t="shared" si="1"/>
        <v>30</v>
      </c>
      <c r="I48" s="43" t="s">
        <v>165</v>
      </c>
      <c r="J48" s="8">
        <f t="shared" si="2"/>
        <v>30</v>
      </c>
      <c r="K48" s="43" t="s">
        <v>165</v>
      </c>
      <c r="L48" s="8">
        <f t="shared" si="3"/>
        <v>50</v>
      </c>
      <c r="M48" s="27">
        <v>0.41666666666666669</v>
      </c>
      <c r="N48" s="27">
        <v>0.41736111111111113</v>
      </c>
      <c r="O48" s="35">
        <f t="shared" si="4"/>
        <v>6.9444444444444198E-4</v>
      </c>
      <c r="P48" s="30">
        <f t="shared" si="5"/>
        <v>-184.99999999999977</v>
      </c>
    </row>
    <row r="49" spans="1:16" ht="17.25" customHeight="1" x14ac:dyDescent="0.25">
      <c r="A49" s="1">
        <v>47</v>
      </c>
      <c r="B49" s="7" t="s">
        <v>112</v>
      </c>
      <c r="C49" s="7" t="s">
        <v>113</v>
      </c>
      <c r="D49" s="8">
        <v>2015</v>
      </c>
      <c r="E49" s="43" t="s">
        <v>165</v>
      </c>
      <c r="F49" s="8">
        <f t="shared" si="0"/>
        <v>15</v>
      </c>
      <c r="G49" s="43" t="s">
        <v>165</v>
      </c>
      <c r="H49" s="8">
        <f t="shared" si="1"/>
        <v>30</v>
      </c>
      <c r="I49" s="43" t="s">
        <v>165</v>
      </c>
      <c r="J49" s="8">
        <f t="shared" si="2"/>
        <v>30</v>
      </c>
      <c r="K49" s="43" t="s">
        <v>165</v>
      </c>
      <c r="L49" s="8">
        <f t="shared" si="3"/>
        <v>50</v>
      </c>
      <c r="M49" s="27"/>
      <c r="N49" s="27"/>
      <c r="O49" s="35">
        <f t="shared" si="4"/>
        <v>0</v>
      </c>
      <c r="P49" s="30">
        <f t="shared" si="5"/>
        <v>-125</v>
      </c>
    </row>
    <row r="50" spans="1:16" ht="17.25" customHeight="1" x14ac:dyDescent="0.25">
      <c r="A50" s="1">
        <v>48</v>
      </c>
      <c r="B50" s="7" t="s">
        <v>119</v>
      </c>
      <c r="C50" s="7" t="s">
        <v>127</v>
      </c>
      <c r="D50" s="8">
        <v>2015</v>
      </c>
      <c r="E50" s="43" t="s">
        <v>165</v>
      </c>
      <c r="F50" s="8">
        <f t="shared" si="0"/>
        <v>15</v>
      </c>
      <c r="G50" s="43" t="s">
        <v>165</v>
      </c>
      <c r="H50" s="8">
        <f t="shared" si="1"/>
        <v>30</v>
      </c>
      <c r="I50" s="43" t="s">
        <v>165</v>
      </c>
      <c r="J50" s="8">
        <f t="shared" si="2"/>
        <v>30</v>
      </c>
      <c r="K50" s="43" t="s">
        <v>165</v>
      </c>
      <c r="L50" s="8">
        <f t="shared" si="3"/>
        <v>50</v>
      </c>
      <c r="M50" s="27"/>
      <c r="N50" s="27"/>
      <c r="O50" s="35">
        <f t="shared" si="4"/>
        <v>0</v>
      </c>
      <c r="P50" s="30">
        <f t="shared" si="5"/>
        <v>-125</v>
      </c>
    </row>
    <row r="51" spans="1:16" ht="17.25" customHeight="1" x14ac:dyDescent="0.25">
      <c r="A51" s="1">
        <v>49</v>
      </c>
      <c r="B51" s="7" t="s">
        <v>77</v>
      </c>
      <c r="C51" s="7" t="s">
        <v>137</v>
      </c>
      <c r="D51" s="8">
        <v>2015</v>
      </c>
      <c r="E51" s="43" t="s">
        <v>165</v>
      </c>
      <c r="F51" s="8">
        <f t="shared" si="0"/>
        <v>15</v>
      </c>
      <c r="G51" s="43" t="s">
        <v>165</v>
      </c>
      <c r="H51" s="8">
        <f t="shared" si="1"/>
        <v>30</v>
      </c>
      <c r="I51" s="43" t="s">
        <v>165</v>
      </c>
      <c r="J51" s="8">
        <f t="shared" si="2"/>
        <v>30</v>
      </c>
      <c r="K51" s="43" t="s">
        <v>165</v>
      </c>
      <c r="L51" s="8">
        <f t="shared" si="3"/>
        <v>50</v>
      </c>
      <c r="M51" s="27"/>
      <c r="N51" s="27"/>
      <c r="O51" s="35">
        <f t="shared" si="4"/>
        <v>0</v>
      </c>
      <c r="P51" s="30">
        <f t="shared" si="5"/>
        <v>-125</v>
      </c>
    </row>
    <row r="52" spans="1:16" ht="17.25" customHeight="1" x14ac:dyDescent="0.25">
      <c r="A52" s="1">
        <v>50</v>
      </c>
      <c r="B52" s="7" t="s">
        <v>23</v>
      </c>
      <c r="C52" s="7" t="s">
        <v>24</v>
      </c>
      <c r="D52" s="8">
        <v>2016</v>
      </c>
      <c r="E52" s="43" t="s">
        <v>165</v>
      </c>
      <c r="F52" s="8">
        <f t="shared" si="0"/>
        <v>15</v>
      </c>
      <c r="G52" s="43" t="s">
        <v>165</v>
      </c>
      <c r="H52" s="8">
        <f t="shared" si="1"/>
        <v>30</v>
      </c>
      <c r="I52" s="43" t="s">
        <v>165</v>
      </c>
      <c r="J52" s="8">
        <f t="shared" si="2"/>
        <v>30</v>
      </c>
      <c r="K52" s="43" t="s">
        <v>165</v>
      </c>
      <c r="L52" s="8">
        <f t="shared" si="3"/>
        <v>50</v>
      </c>
      <c r="M52" s="27"/>
      <c r="N52" s="27"/>
      <c r="O52" s="35">
        <f t="shared" si="4"/>
        <v>0</v>
      </c>
      <c r="P52" s="30">
        <f t="shared" si="5"/>
        <v>-125</v>
      </c>
    </row>
    <row r="53" spans="1:16" ht="17.25" customHeight="1" x14ac:dyDescent="0.25">
      <c r="A53" s="1">
        <v>51</v>
      </c>
      <c r="B53" s="7" t="s">
        <v>37</v>
      </c>
      <c r="C53" s="7" t="s">
        <v>38</v>
      </c>
      <c r="D53" s="8">
        <v>2016</v>
      </c>
      <c r="E53" s="43"/>
      <c r="F53" s="8">
        <f t="shared" si="0"/>
        <v>0</v>
      </c>
      <c r="G53" s="43"/>
      <c r="H53" s="8">
        <f t="shared" si="1"/>
        <v>0</v>
      </c>
      <c r="I53" s="43"/>
      <c r="J53" s="8">
        <f t="shared" si="2"/>
        <v>0</v>
      </c>
      <c r="K53" s="43"/>
      <c r="L53" s="8">
        <f t="shared" si="3"/>
        <v>0</v>
      </c>
      <c r="M53" s="27"/>
      <c r="N53" s="27"/>
      <c r="O53" s="35">
        <f t="shared" si="4"/>
        <v>0</v>
      </c>
      <c r="P53" s="30">
        <f t="shared" si="5"/>
        <v>0</v>
      </c>
    </row>
    <row r="54" spans="1:16" ht="17.25" customHeight="1" x14ac:dyDescent="0.25">
      <c r="A54" s="1">
        <v>52</v>
      </c>
      <c r="B54" s="7" t="s">
        <v>46</v>
      </c>
      <c r="C54" s="7" t="s">
        <v>47</v>
      </c>
      <c r="D54" s="8">
        <v>2016</v>
      </c>
      <c r="E54" s="43" t="s">
        <v>165</v>
      </c>
      <c r="F54" s="8">
        <f t="shared" si="0"/>
        <v>15</v>
      </c>
      <c r="G54" s="43" t="s">
        <v>165</v>
      </c>
      <c r="H54" s="8">
        <f t="shared" si="1"/>
        <v>30</v>
      </c>
      <c r="I54" s="43" t="s">
        <v>165</v>
      </c>
      <c r="J54" s="8">
        <f t="shared" si="2"/>
        <v>30</v>
      </c>
      <c r="K54" s="43" t="s">
        <v>165</v>
      </c>
      <c r="L54" s="8">
        <f t="shared" si="3"/>
        <v>50</v>
      </c>
      <c r="M54" s="27"/>
      <c r="N54" s="27"/>
      <c r="O54" s="35">
        <f t="shared" si="4"/>
        <v>0</v>
      </c>
      <c r="P54" s="30">
        <f t="shared" si="5"/>
        <v>-125</v>
      </c>
    </row>
    <row r="55" spans="1:16" ht="17.25" customHeight="1" x14ac:dyDescent="0.25">
      <c r="A55" s="1">
        <v>53</v>
      </c>
      <c r="B55" s="7" t="s">
        <v>92</v>
      </c>
      <c r="C55" s="7" t="s">
        <v>82</v>
      </c>
      <c r="D55" s="8">
        <v>2016</v>
      </c>
      <c r="E55" s="43" t="s">
        <v>165</v>
      </c>
      <c r="F55" s="8">
        <f t="shared" si="0"/>
        <v>15</v>
      </c>
      <c r="G55" s="43" t="s">
        <v>165</v>
      </c>
      <c r="H55" s="8">
        <f t="shared" si="1"/>
        <v>30</v>
      </c>
      <c r="I55" s="43" t="s">
        <v>165</v>
      </c>
      <c r="J55" s="8">
        <f t="shared" si="2"/>
        <v>30</v>
      </c>
      <c r="K55" s="43" t="s">
        <v>165</v>
      </c>
      <c r="L55" s="8">
        <f t="shared" si="3"/>
        <v>50</v>
      </c>
      <c r="M55" s="27"/>
      <c r="N55" s="27"/>
      <c r="O55" s="35">
        <f t="shared" si="4"/>
        <v>0</v>
      </c>
      <c r="P55" s="30">
        <f t="shared" si="5"/>
        <v>-125</v>
      </c>
    </row>
    <row r="56" spans="1:16" ht="17.25" customHeight="1" x14ac:dyDescent="0.25">
      <c r="A56" s="1">
        <v>54</v>
      </c>
      <c r="B56" s="7" t="s">
        <v>103</v>
      </c>
      <c r="C56" s="7" t="s">
        <v>104</v>
      </c>
      <c r="D56" s="8">
        <v>2016</v>
      </c>
      <c r="E56" s="43" t="s">
        <v>165</v>
      </c>
      <c r="F56" s="8">
        <f t="shared" si="0"/>
        <v>15</v>
      </c>
      <c r="G56" s="43" t="s">
        <v>165</v>
      </c>
      <c r="H56" s="8">
        <f t="shared" si="1"/>
        <v>30</v>
      </c>
      <c r="I56" s="43" t="s">
        <v>165</v>
      </c>
      <c r="J56" s="8">
        <f t="shared" si="2"/>
        <v>30</v>
      </c>
      <c r="K56" s="43" t="s">
        <v>165</v>
      </c>
      <c r="L56" s="8">
        <f t="shared" si="3"/>
        <v>50</v>
      </c>
      <c r="M56" s="27"/>
      <c r="N56" s="27"/>
      <c r="O56" s="35">
        <f t="shared" si="4"/>
        <v>0</v>
      </c>
      <c r="P56" s="30">
        <f t="shared" si="5"/>
        <v>-125</v>
      </c>
    </row>
    <row r="57" spans="1:16" ht="17.25" customHeight="1" x14ac:dyDescent="0.25">
      <c r="A57" s="1">
        <v>55</v>
      </c>
      <c r="B57" s="7" t="s">
        <v>110</v>
      </c>
      <c r="C57" s="7" t="s">
        <v>111</v>
      </c>
      <c r="D57" s="8">
        <v>2016</v>
      </c>
      <c r="E57" s="43"/>
      <c r="F57" s="8">
        <f t="shared" si="0"/>
        <v>0</v>
      </c>
      <c r="G57" s="43"/>
      <c r="H57" s="8">
        <f t="shared" si="1"/>
        <v>0</v>
      </c>
      <c r="I57" s="43"/>
      <c r="J57" s="8">
        <f t="shared" si="2"/>
        <v>0</v>
      </c>
      <c r="K57" s="43"/>
      <c r="L57" s="8">
        <f t="shared" si="3"/>
        <v>0</v>
      </c>
      <c r="M57" s="27"/>
      <c r="N57" s="27"/>
      <c r="O57" s="35">
        <f t="shared" si="4"/>
        <v>0</v>
      </c>
      <c r="P57" s="30">
        <f t="shared" si="5"/>
        <v>0</v>
      </c>
    </row>
    <row r="58" spans="1:16" ht="17.25" customHeight="1" x14ac:dyDescent="0.25">
      <c r="A58" s="1">
        <v>56</v>
      </c>
      <c r="B58" s="7" t="s">
        <v>115</v>
      </c>
      <c r="C58" s="7" t="s">
        <v>116</v>
      </c>
      <c r="D58" s="8">
        <v>2016</v>
      </c>
      <c r="E58" s="43" t="s">
        <v>165</v>
      </c>
      <c r="F58" s="8">
        <f t="shared" si="0"/>
        <v>15</v>
      </c>
      <c r="G58" s="43" t="s">
        <v>165</v>
      </c>
      <c r="H58" s="8">
        <f t="shared" si="1"/>
        <v>30</v>
      </c>
      <c r="I58" s="43" t="s">
        <v>165</v>
      </c>
      <c r="J58" s="8">
        <f t="shared" si="2"/>
        <v>30</v>
      </c>
      <c r="K58" s="43" t="s">
        <v>165</v>
      </c>
      <c r="L58" s="8">
        <f t="shared" si="3"/>
        <v>50</v>
      </c>
      <c r="M58" s="27"/>
      <c r="N58" s="27"/>
      <c r="O58" s="35">
        <f t="shared" si="4"/>
        <v>0</v>
      </c>
      <c r="P58" s="30">
        <f t="shared" si="5"/>
        <v>-125</v>
      </c>
    </row>
    <row r="59" spans="1:16" ht="17.25" customHeight="1" x14ac:dyDescent="0.25">
      <c r="A59" s="1">
        <v>57</v>
      </c>
      <c r="B59" s="7" t="s">
        <v>69</v>
      </c>
      <c r="C59" s="7" t="s">
        <v>124</v>
      </c>
      <c r="D59" s="8">
        <v>2016</v>
      </c>
      <c r="E59" s="43" t="s">
        <v>165</v>
      </c>
      <c r="F59" s="8">
        <f t="shared" si="0"/>
        <v>15</v>
      </c>
      <c r="G59" s="43" t="s">
        <v>165</v>
      </c>
      <c r="H59" s="8">
        <f t="shared" si="1"/>
        <v>30</v>
      </c>
      <c r="I59" s="43" t="s">
        <v>165</v>
      </c>
      <c r="J59" s="8">
        <f t="shared" si="2"/>
        <v>30</v>
      </c>
      <c r="K59" s="43" t="s">
        <v>165</v>
      </c>
      <c r="L59" s="8">
        <f t="shared" si="3"/>
        <v>50</v>
      </c>
      <c r="M59" s="27"/>
      <c r="N59" s="27"/>
      <c r="O59" s="35">
        <f t="shared" si="4"/>
        <v>0</v>
      </c>
      <c r="P59" s="30">
        <f t="shared" si="5"/>
        <v>-125</v>
      </c>
    </row>
    <row r="60" spans="1:16" ht="17.25" customHeight="1" x14ac:dyDescent="0.25">
      <c r="A60" s="1">
        <v>58</v>
      </c>
      <c r="B60" s="7" t="s">
        <v>25</v>
      </c>
      <c r="C60" s="7" t="s">
        <v>86</v>
      </c>
      <c r="D60" s="8">
        <v>2016</v>
      </c>
      <c r="E60" s="43" t="s">
        <v>165</v>
      </c>
      <c r="F60" s="8">
        <f t="shared" si="0"/>
        <v>15</v>
      </c>
      <c r="G60" s="43" t="s">
        <v>165</v>
      </c>
      <c r="H60" s="8">
        <f t="shared" si="1"/>
        <v>30</v>
      </c>
      <c r="I60" s="43" t="s">
        <v>165</v>
      </c>
      <c r="J60" s="8">
        <f t="shared" si="2"/>
        <v>30</v>
      </c>
      <c r="K60" s="43" t="s">
        <v>165</v>
      </c>
      <c r="L60" s="8">
        <f t="shared" si="3"/>
        <v>50</v>
      </c>
      <c r="M60" s="27"/>
      <c r="N60" s="27"/>
      <c r="O60" s="35">
        <f t="shared" si="4"/>
        <v>0</v>
      </c>
      <c r="P60" s="30">
        <f t="shared" si="5"/>
        <v>-125</v>
      </c>
    </row>
    <row r="61" spans="1:16" ht="17.25" customHeight="1" x14ac:dyDescent="0.25">
      <c r="A61" s="1">
        <v>59</v>
      </c>
      <c r="B61" s="7" t="s">
        <v>83</v>
      </c>
      <c r="C61" s="7" t="s">
        <v>147</v>
      </c>
      <c r="D61" s="8">
        <v>2016</v>
      </c>
      <c r="E61" s="43" t="s">
        <v>165</v>
      </c>
      <c r="F61" s="8">
        <f t="shared" si="0"/>
        <v>15</v>
      </c>
      <c r="G61" s="43" t="s">
        <v>165</v>
      </c>
      <c r="H61" s="8">
        <f t="shared" si="1"/>
        <v>30</v>
      </c>
      <c r="I61" s="43" t="s">
        <v>165</v>
      </c>
      <c r="J61" s="8">
        <f t="shared" si="2"/>
        <v>30</v>
      </c>
      <c r="K61" s="43" t="s">
        <v>165</v>
      </c>
      <c r="L61" s="8">
        <f t="shared" si="3"/>
        <v>50</v>
      </c>
      <c r="M61" s="27"/>
      <c r="N61" s="27"/>
      <c r="O61" s="35">
        <f t="shared" si="4"/>
        <v>0</v>
      </c>
      <c r="P61" s="30">
        <f t="shared" si="5"/>
        <v>-125</v>
      </c>
    </row>
    <row r="62" spans="1:16" ht="17.25" customHeight="1" x14ac:dyDescent="0.25">
      <c r="A62" s="1">
        <v>60</v>
      </c>
      <c r="B62" s="7" t="s">
        <v>27</v>
      </c>
      <c r="C62" s="7" t="s">
        <v>28</v>
      </c>
      <c r="D62" s="8">
        <v>2017</v>
      </c>
      <c r="E62" s="43" t="s">
        <v>165</v>
      </c>
      <c r="F62" s="8">
        <f t="shared" si="0"/>
        <v>15</v>
      </c>
      <c r="G62" s="43" t="s">
        <v>165</v>
      </c>
      <c r="H62" s="8">
        <f t="shared" si="1"/>
        <v>30</v>
      </c>
      <c r="I62" s="43" t="s">
        <v>165</v>
      </c>
      <c r="J62" s="8">
        <f t="shared" si="2"/>
        <v>30</v>
      </c>
      <c r="K62" s="43" t="s">
        <v>165</v>
      </c>
      <c r="L62" s="8">
        <f t="shared" si="3"/>
        <v>50</v>
      </c>
      <c r="M62" s="27"/>
      <c r="N62" s="27"/>
      <c r="O62" s="35">
        <f t="shared" si="4"/>
        <v>0</v>
      </c>
      <c r="P62" s="30">
        <f t="shared" si="5"/>
        <v>-125</v>
      </c>
    </row>
    <row r="63" spans="1:16" ht="17.25" customHeight="1" x14ac:dyDescent="0.25">
      <c r="A63" s="1">
        <v>61</v>
      </c>
      <c r="B63" s="7" t="s">
        <v>32</v>
      </c>
      <c r="C63" s="7" t="s">
        <v>33</v>
      </c>
      <c r="D63" s="8">
        <v>2017</v>
      </c>
      <c r="E63" s="43" t="s">
        <v>165</v>
      </c>
      <c r="F63" s="8">
        <f t="shared" si="0"/>
        <v>15</v>
      </c>
      <c r="G63" s="43" t="s">
        <v>165</v>
      </c>
      <c r="H63" s="8">
        <f t="shared" si="1"/>
        <v>30</v>
      </c>
      <c r="I63" s="43" t="s">
        <v>165</v>
      </c>
      <c r="J63" s="8">
        <f t="shared" si="2"/>
        <v>30</v>
      </c>
      <c r="K63" s="43" t="s">
        <v>165</v>
      </c>
      <c r="L63" s="8">
        <f t="shared" si="3"/>
        <v>50</v>
      </c>
      <c r="M63" s="27"/>
      <c r="N63" s="27"/>
      <c r="O63" s="35">
        <f t="shared" si="4"/>
        <v>0</v>
      </c>
      <c r="P63" s="30">
        <f t="shared" si="5"/>
        <v>-125</v>
      </c>
    </row>
    <row r="64" spans="1:16" ht="17.25" customHeight="1" x14ac:dyDescent="0.25">
      <c r="A64" s="1">
        <v>62</v>
      </c>
      <c r="B64" s="7" t="s">
        <v>43</v>
      </c>
      <c r="C64" s="7" t="s">
        <v>42</v>
      </c>
      <c r="D64" s="8">
        <v>2017</v>
      </c>
      <c r="E64" s="43" t="s">
        <v>165</v>
      </c>
      <c r="F64" s="8">
        <f t="shared" si="0"/>
        <v>15</v>
      </c>
      <c r="G64" s="43" t="s">
        <v>165</v>
      </c>
      <c r="H64" s="8">
        <f t="shared" si="1"/>
        <v>30</v>
      </c>
      <c r="I64" s="43" t="s">
        <v>165</v>
      </c>
      <c r="J64" s="8">
        <f t="shared" si="2"/>
        <v>30</v>
      </c>
      <c r="K64" s="43" t="s">
        <v>165</v>
      </c>
      <c r="L64" s="8">
        <f t="shared" si="3"/>
        <v>50</v>
      </c>
      <c r="M64" s="27"/>
      <c r="N64" s="27"/>
      <c r="O64" s="35">
        <f t="shared" si="4"/>
        <v>0</v>
      </c>
      <c r="P64" s="30">
        <f t="shared" si="5"/>
        <v>-125</v>
      </c>
    </row>
    <row r="65" spans="1:16" ht="17.25" customHeight="1" x14ac:dyDescent="0.25">
      <c r="A65" s="1">
        <v>63</v>
      </c>
      <c r="B65" s="7" t="s">
        <v>99</v>
      </c>
      <c r="C65" s="7" t="s">
        <v>100</v>
      </c>
      <c r="D65" s="8">
        <v>2017</v>
      </c>
      <c r="E65" s="43" t="s">
        <v>165</v>
      </c>
      <c r="F65" s="8">
        <f t="shared" si="0"/>
        <v>15</v>
      </c>
      <c r="G65" s="43" t="s">
        <v>165</v>
      </c>
      <c r="H65" s="8">
        <f t="shared" si="1"/>
        <v>30</v>
      </c>
      <c r="I65" s="43" t="s">
        <v>165</v>
      </c>
      <c r="J65" s="8">
        <f t="shared" si="2"/>
        <v>30</v>
      </c>
      <c r="K65" s="43" t="s">
        <v>165</v>
      </c>
      <c r="L65" s="8">
        <f t="shared" si="3"/>
        <v>50</v>
      </c>
      <c r="M65" s="27"/>
      <c r="N65" s="27"/>
      <c r="O65" s="35">
        <f t="shared" si="4"/>
        <v>0</v>
      </c>
      <c r="P65" s="30">
        <f t="shared" si="5"/>
        <v>-125</v>
      </c>
    </row>
    <row r="66" spans="1:16" ht="17.25" customHeight="1" x14ac:dyDescent="0.25">
      <c r="A66" s="1">
        <v>64</v>
      </c>
      <c r="B66" s="7" t="s">
        <v>121</v>
      </c>
      <c r="C66" s="7" t="s">
        <v>120</v>
      </c>
      <c r="D66" s="8">
        <v>2017</v>
      </c>
      <c r="E66" s="43" t="s">
        <v>165</v>
      </c>
      <c r="F66" s="8">
        <f t="shared" si="0"/>
        <v>15</v>
      </c>
      <c r="G66" s="43" t="s">
        <v>165</v>
      </c>
      <c r="H66" s="8">
        <f t="shared" si="1"/>
        <v>30</v>
      </c>
      <c r="I66" s="43" t="s">
        <v>165</v>
      </c>
      <c r="J66" s="8">
        <f t="shared" si="2"/>
        <v>30</v>
      </c>
      <c r="K66" s="43" t="s">
        <v>165</v>
      </c>
      <c r="L66" s="8">
        <f t="shared" si="3"/>
        <v>50</v>
      </c>
      <c r="M66" s="27"/>
      <c r="N66" s="27"/>
      <c r="O66" s="35">
        <f t="shared" si="4"/>
        <v>0</v>
      </c>
      <c r="P66" s="30">
        <f t="shared" si="5"/>
        <v>-125</v>
      </c>
    </row>
    <row r="67" spans="1:16" ht="17.25" customHeight="1" x14ac:dyDescent="0.25">
      <c r="A67" s="1">
        <v>65</v>
      </c>
      <c r="B67" s="7" t="s">
        <v>122</v>
      </c>
      <c r="C67" s="7" t="s">
        <v>123</v>
      </c>
      <c r="D67" s="8">
        <v>2017</v>
      </c>
      <c r="E67" s="43"/>
      <c r="F67" s="8">
        <f t="shared" si="0"/>
        <v>0</v>
      </c>
      <c r="G67" s="43"/>
      <c r="H67" s="8">
        <f t="shared" si="1"/>
        <v>0</v>
      </c>
      <c r="I67" s="43"/>
      <c r="J67" s="8">
        <f t="shared" si="2"/>
        <v>0</v>
      </c>
      <c r="K67" s="43"/>
      <c r="L67" s="8">
        <f t="shared" si="3"/>
        <v>0</v>
      </c>
      <c r="M67" s="27"/>
      <c r="N67" s="27"/>
      <c r="O67" s="35">
        <f t="shared" si="4"/>
        <v>0</v>
      </c>
      <c r="P67" s="30">
        <f t="shared" si="5"/>
        <v>0</v>
      </c>
    </row>
    <row r="68" spans="1:16" ht="17.25" customHeight="1" x14ac:dyDescent="0.25">
      <c r="A68" s="1">
        <v>66</v>
      </c>
      <c r="B68" s="7" t="s">
        <v>146</v>
      </c>
      <c r="C68" s="7" t="s">
        <v>142</v>
      </c>
      <c r="D68" s="8">
        <v>2017</v>
      </c>
      <c r="E68" s="43" t="s">
        <v>165</v>
      </c>
      <c r="F68" s="8">
        <f t="shared" ref="F68:F86" si="6">IF(E68  ="X", $E$1,0)</f>
        <v>15</v>
      </c>
      <c r="G68" s="43" t="s">
        <v>165</v>
      </c>
      <c r="H68" s="8">
        <f t="shared" ref="H68:H86" si="7">IF(G68  ="X", $G$1,0)</f>
        <v>30</v>
      </c>
      <c r="I68" s="43" t="s">
        <v>165</v>
      </c>
      <c r="J68" s="8">
        <f t="shared" ref="J68:J86" si="8">IF(I68  ="X", $I$1,0)</f>
        <v>30</v>
      </c>
      <c r="K68" s="43" t="s">
        <v>165</v>
      </c>
      <c r="L68" s="8">
        <f t="shared" ref="L68:L86" si="9">IF(K68  ="X", $K$1,0)</f>
        <v>50</v>
      </c>
      <c r="M68" s="27"/>
      <c r="N68" s="27"/>
      <c r="O68" s="35">
        <f t="shared" ref="O68:O86" si="10">N68-M68</f>
        <v>0</v>
      </c>
      <c r="P68" s="30">
        <f t="shared" ref="P68:P86" si="11">-1*(O68*86400)-F68-H68-J68-L68</f>
        <v>-125</v>
      </c>
    </row>
    <row r="69" spans="1:16" ht="17.25" customHeight="1" x14ac:dyDescent="0.25">
      <c r="A69" s="1">
        <v>67</v>
      </c>
      <c r="B69" s="7" t="s">
        <v>19</v>
      </c>
      <c r="C69" s="7" t="s">
        <v>18</v>
      </c>
      <c r="D69" s="8">
        <v>2018</v>
      </c>
      <c r="E69" s="43" t="s">
        <v>165</v>
      </c>
      <c r="F69" s="8">
        <f t="shared" si="6"/>
        <v>15</v>
      </c>
      <c r="G69" s="43" t="s">
        <v>165</v>
      </c>
      <c r="H69" s="8">
        <f t="shared" si="7"/>
        <v>30</v>
      </c>
      <c r="I69" s="43" t="s">
        <v>165</v>
      </c>
      <c r="J69" s="8">
        <f t="shared" si="8"/>
        <v>30</v>
      </c>
      <c r="K69" s="43" t="s">
        <v>165</v>
      </c>
      <c r="L69" s="8">
        <f t="shared" si="9"/>
        <v>50</v>
      </c>
      <c r="M69" s="27"/>
      <c r="N69" s="27"/>
      <c r="O69" s="35">
        <f t="shared" si="10"/>
        <v>0</v>
      </c>
      <c r="P69" s="30">
        <f t="shared" si="11"/>
        <v>-125</v>
      </c>
    </row>
    <row r="70" spans="1:16" ht="17.25" customHeight="1" x14ac:dyDescent="0.25">
      <c r="A70" s="1">
        <v>68</v>
      </c>
      <c r="B70" s="7" t="s">
        <v>31</v>
      </c>
      <c r="C70" s="7" t="s">
        <v>30</v>
      </c>
      <c r="D70" s="8">
        <v>2018</v>
      </c>
      <c r="E70" s="43" t="s">
        <v>165</v>
      </c>
      <c r="F70" s="8">
        <f t="shared" si="6"/>
        <v>15</v>
      </c>
      <c r="G70" s="43" t="s">
        <v>165</v>
      </c>
      <c r="H70" s="8">
        <f t="shared" si="7"/>
        <v>30</v>
      </c>
      <c r="I70" s="43" t="s">
        <v>165</v>
      </c>
      <c r="J70" s="8">
        <f t="shared" si="8"/>
        <v>30</v>
      </c>
      <c r="K70" s="43" t="s">
        <v>165</v>
      </c>
      <c r="L70" s="8">
        <f t="shared" si="9"/>
        <v>50</v>
      </c>
      <c r="M70" s="27"/>
      <c r="N70" s="27"/>
      <c r="O70" s="35">
        <f t="shared" si="10"/>
        <v>0</v>
      </c>
      <c r="P70" s="30">
        <f t="shared" si="11"/>
        <v>-125</v>
      </c>
    </row>
    <row r="71" spans="1:16" ht="17.25" customHeight="1" x14ac:dyDescent="0.25">
      <c r="A71" s="1">
        <v>69</v>
      </c>
      <c r="B71" s="7" t="s">
        <v>44</v>
      </c>
      <c r="C71" s="7" t="s">
        <v>45</v>
      </c>
      <c r="D71" s="8">
        <v>2018</v>
      </c>
      <c r="E71" s="43" t="s">
        <v>165</v>
      </c>
      <c r="F71" s="8">
        <f t="shared" si="6"/>
        <v>15</v>
      </c>
      <c r="G71" s="43" t="s">
        <v>165</v>
      </c>
      <c r="H71" s="8">
        <f t="shared" si="7"/>
        <v>30</v>
      </c>
      <c r="I71" s="43" t="s">
        <v>165</v>
      </c>
      <c r="J71" s="8">
        <f t="shared" si="8"/>
        <v>30</v>
      </c>
      <c r="K71" s="43" t="s">
        <v>165</v>
      </c>
      <c r="L71" s="8">
        <f t="shared" si="9"/>
        <v>50</v>
      </c>
      <c r="M71" s="27"/>
      <c r="N71" s="27"/>
      <c r="O71" s="35">
        <f t="shared" si="10"/>
        <v>0</v>
      </c>
      <c r="P71" s="30">
        <f t="shared" si="11"/>
        <v>-125</v>
      </c>
    </row>
    <row r="72" spans="1:16" ht="17.25" customHeight="1" x14ac:dyDescent="0.25">
      <c r="A72" s="1">
        <v>70</v>
      </c>
      <c r="B72" s="7" t="s">
        <v>65</v>
      </c>
      <c r="C72" s="7" t="s">
        <v>64</v>
      </c>
      <c r="D72" s="8">
        <v>2018</v>
      </c>
      <c r="E72" s="43" t="s">
        <v>165</v>
      </c>
      <c r="F72" s="8">
        <f t="shared" si="6"/>
        <v>15</v>
      </c>
      <c r="G72" s="43" t="s">
        <v>165</v>
      </c>
      <c r="H72" s="8">
        <f t="shared" si="7"/>
        <v>30</v>
      </c>
      <c r="I72" s="43" t="s">
        <v>165</v>
      </c>
      <c r="J72" s="8">
        <f t="shared" si="8"/>
        <v>30</v>
      </c>
      <c r="K72" s="43" t="s">
        <v>165</v>
      </c>
      <c r="L72" s="8">
        <f t="shared" si="9"/>
        <v>50</v>
      </c>
      <c r="M72" s="27"/>
      <c r="N72" s="27"/>
      <c r="O72" s="35">
        <f t="shared" si="10"/>
        <v>0</v>
      </c>
      <c r="P72" s="30">
        <f t="shared" si="11"/>
        <v>-125</v>
      </c>
    </row>
    <row r="73" spans="1:16" ht="17.25" customHeight="1" x14ac:dyDescent="0.25">
      <c r="A73" s="1">
        <v>71</v>
      </c>
      <c r="B73" s="7" t="s">
        <v>78</v>
      </c>
      <c r="C73" s="7" t="s">
        <v>79</v>
      </c>
      <c r="D73" s="8">
        <v>2018</v>
      </c>
      <c r="E73" s="43" t="s">
        <v>165</v>
      </c>
      <c r="F73" s="8">
        <f t="shared" si="6"/>
        <v>15</v>
      </c>
      <c r="G73" s="43" t="s">
        <v>165</v>
      </c>
      <c r="H73" s="8">
        <f t="shared" si="7"/>
        <v>30</v>
      </c>
      <c r="I73" s="43" t="s">
        <v>165</v>
      </c>
      <c r="J73" s="8">
        <f t="shared" si="8"/>
        <v>30</v>
      </c>
      <c r="K73" s="43" t="s">
        <v>165</v>
      </c>
      <c r="L73" s="8">
        <f t="shared" si="9"/>
        <v>50</v>
      </c>
      <c r="M73" s="27"/>
      <c r="N73" s="27"/>
      <c r="O73" s="35">
        <f t="shared" si="10"/>
        <v>0</v>
      </c>
      <c r="P73" s="30">
        <f t="shared" si="11"/>
        <v>-125</v>
      </c>
    </row>
    <row r="74" spans="1:16" ht="17.25" customHeight="1" x14ac:dyDescent="0.25">
      <c r="A74" s="1">
        <v>72</v>
      </c>
      <c r="B74" s="7" t="s">
        <v>106</v>
      </c>
      <c r="C74" s="7" t="s">
        <v>107</v>
      </c>
      <c r="D74" s="8">
        <v>2018</v>
      </c>
      <c r="E74" s="43" t="s">
        <v>165</v>
      </c>
      <c r="F74" s="8">
        <f t="shared" si="6"/>
        <v>15</v>
      </c>
      <c r="G74" s="43" t="s">
        <v>165</v>
      </c>
      <c r="H74" s="8">
        <f t="shared" si="7"/>
        <v>30</v>
      </c>
      <c r="I74" s="43" t="s">
        <v>165</v>
      </c>
      <c r="J74" s="8">
        <f t="shared" si="8"/>
        <v>30</v>
      </c>
      <c r="K74" s="43" t="s">
        <v>165</v>
      </c>
      <c r="L74" s="8">
        <f t="shared" si="9"/>
        <v>50</v>
      </c>
      <c r="M74" s="27"/>
      <c r="N74" s="27"/>
      <c r="O74" s="35">
        <f t="shared" si="10"/>
        <v>0</v>
      </c>
      <c r="P74" s="30">
        <f t="shared" si="11"/>
        <v>-125</v>
      </c>
    </row>
    <row r="75" spans="1:16" ht="17.25" customHeight="1" x14ac:dyDescent="0.25">
      <c r="A75" s="1">
        <v>73</v>
      </c>
      <c r="B75" s="7" t="s">
        <v>117</v>
      </c>
      <c r="C75" s="7" t="s">
        <v>118</v>
      </c>
      <c r="D75" s="8">
        <v>2018</v>
      </c>
      <c r="E75" s="43" t="s">
        <v>165</v>
      </c>
      <c r="F75" s="8">
        <f t="shared" si="6"/>
        <v>15</v>
      </c>
      <c r="G75" s="43" t="s">
        <v>165</v>
      </c>
      <c r="H75" s="8">
        <f t="shared" si="7"/>
        <v>30</v>
      </c>
      <c r="I75" s="43" t="s">
        <v>165</v>
      </c>
      <c r="J75" s="8">
        <f t="shared" si="8"/>
        <v>30</v>
      </c>
      <c r="K75" s="43" t="s">
        <v>165</v>
      </c>
      <c r="L75" s="8">
        <f t="shared" si="9"/>
        <v>50</v>
      </c>
      <c r="M75" s="27"/>
      <c r="N75" s="27"/>
      <c r="O75" s="35">
        <f t="shared" si="10"/>
        <v>0</v>
      </c>
      <c r="P75" s="30">
        <f t="shared" si="11"/>
        <v>-125</v>
      </c>
    </row>
    <row r="76" spans="1:16" ht="17.25" customHeight="1" x14ac:dyDescent="0.25">
      <c r="A76" s="1">
        <v>74</v>
      </c>
      <c r="B76" s="7" t="s">
        <v>133</v>
      </c>
      <c r="C76" s="7" t="s">
        <v>134</v>
      </c>
      <c r="D76" s="8">
        <v>2018</v>
      </c>
      <c r="E76" s="43"/>
      <c r="F76" s="8">
        <f t="shared" si="6"/>
        <v>0</v>
      </c>
      <c r="G76" s="43"/>
      <c r="H76" s="8">
        <f t="shared" si="7"/>
        <v>0</v>
      </c>
      <c r="I76" s="43"/>
      <c r="J76" s="8">
        <f t="shared" si="8"/>
        <v>0</v>
      </c>
      <c r="K76" s="43"/>
      <c r="L76" s="8">
        <f t="shared" si="9"/>
        <v>0</v>
      </c>
      <c r="M76" s="27"/>
      <c r="N76" s="27"/>
      <c r="O76" s="35">
        <f t="shared" si="10"/>
        <v>0</v>
      </c>
      <c r="P76" s="30">
        <f t="shared" si="11"/>
        <v>0</v>
      </c>
    </row>
    <row r="77" spans="1:16" ht="17.25" customHeight="1" x14ac:dyDescent="0.25">
      <c r="A77" s="1">
        <v>75</v>
      </c>
      <c r="B77" s="7" t="s">
        <v>87</v>
      </c>
      <c r="C77" s="7" t="s">
        <v>86</v>
      </c>
      <c r="D77" s="8">
        <v>2019</v>
      </c>
      <c r="E77" s="43" t="s">
        <v>165</v>
      </c>
      <c r="F77" s="8">
        <f t="shared" si="6"/>
        <v>15</v>
      </c>
      <c r="G77" s="43" t="s">
        <v>165</v>
      </c>
      <c r="H77" s="8">
        <f t="shared" si="7"/>
        <v>30</v>
      </c>
      <c r="I77" s="43" t="s">
        <v>165</v>
      </c>
      <c r="J77" s="8">
        <f t="shared" si="8"/>
        <v>30</v>
      </c>
      <c r="K77" s="43" t="s">
        <v>165</v>
      </c>
      <c r="L77" s="8">
        <f t="shared" si="9"/>
        <v>50</v>
      </c>
      <c r="M77" s="27"/>
      <c r="N77" s="27"/>
      <c r="O77" s="35">
        <f t="shared" si="10"/>
        <v>0</v>
      </c>
      <c r="P77" s="30">
        <f t="shared" si="11"/>
        <v>-125</v>
      </c>
    </row>
    <row r="78" spans="1:16" ht="17.25" customHeight="1" x14ac:dyDescent="0.25">
      <c r="A78" s="1">
        <v>76</v>
      </c>
      <c r="B78" s="7" t="s">
        <v>150</v>
      </c>
      <c r="C78" s="7" t="s">
        <v>149</v>
      </c>
      <c r="D78" s="8">
        <v>2019</v>
      </c>
      <c r="E78" s="43" t="s">
        <v>165</v>
      </c>
      <c r="F78" s="8">
        <f t="shared" si="6"/>
        <v>15</v>
      </c>
      <c r="G78" s="43" t="s">
        <v>165</v>
      </c>
      <c r="H78" s="8">
        <f t="shared" si="7"/>
        <v>30</v>
      </c>
      <c r="I78" s="43" t="s">
        <v>165</v>
      </c>
      <c r="J78" s="8">
        <f t="shared" si="8"/>
        <v>30</v>
      </c>
      <c r="K78" s="43" t="s">
        <v>165</v>
      </c>
      <c r="L78" s="8">
        <f t="shared" si="9"/>
        <v>50</v>
      </c>
      <c r="M78" s="27"/>
      <c r="N78" s="27"/>
      <c r="O78" s="35">
        <f t="shared" si="10"/>
        <v>0</v>
      </c>
      <c r="P78" s="30">
        <f t="shared" si="11"/>
        <v>-125</v>
      </c>
    </row>
    <row r="79" spans="1:16" ht="17.25" customHeight="1" x14ac:dyDescent="0.25">
      <c r="A79" s="1">
        <v>77</v>
      </c>
      <c r="B79" s="7" t="s">
        <v>31</v>
      </c>
      <c r="C79" s="7" t="s">
        <v>153</v>
      </c>
      <c r="D79" s="8">
        <v>2019</v>
      </c>
      <c r="E79" s="43" t="s">
        <v>165</v>
      </c>
      <c r="F79" s="8">
        <f t="shared" si="6"/>
        <v>15</v>
      </c>
      <c r="G79" s="43" t="s">
        <v>165</v>
      </c>
      <c r="H79" s="8">
        <f t="shared" si="7"/>
        <v>30</v>
      </c>
      <c r="I79" s="43" t="s">
        <v>165</v>
      </c>
      <c r="J79" s="8">
        <f t="shared" si="8"/>
        <v>30</v>
      </c>
      <c r="K79" s="43" t="s">
        <v>165</v>
      </c>
      <c r="L79" s="8">
        <f t="shared" si="9"/>
        <v>50</v>
      </c>
      <c r="M79" s="27"/>
      <c r="N79" s="27"/>
      <c r="O79" s="35">
        <f t="shared" si="10"/>
        <v>0</v>
      </c>
      <c r="P79" s="30">
        <f t="shared" si="11"/>
        <v>-125</v>
      </c>
    </row>
    <row r="80" spans="1:16" ht="17.25" customHeight="1" x14ac:dyDescent="0.25">
      <c r="A80" s="1">
        <v>78</v>
      </c>
      <c r="B80" s="7" t="s">
        <v>27</v>
      </c>
      <c r="C80" s="7" t="s">
        <v>153</v>
      </c>
      <c r="D80" s="8">
        <v>2017</v>
      </c>
      <c r="E80" s="43" t="s">
        <v>165</v>
      </c>
      <c r="F80" s="8">
        <f t="shared" si="6"/>
        <v>15</v>
      </c>
      <c r="G80" s="43" t="s">
        <v>165</v>
      </c>
      <c r="H80" s="8">
        <f t="shared" si="7"/>
        <v>30</v>
      </c>
      <c r="I80" s="43" t="s">
        <v>165</v>
      </c>
      <c r="J80" s="8">
        <f t="shared" si="8"/>
        <v>30</v>
      </c>
      <c r="K80" s="43" t="s">
        <v>165</v>
      </c>
      <c r="L80" s="8">
        <f t="shared" si="9"/>
        <v>50</v>
      </c>
      <c r="M80" s="27"/>
      <c r="N80" s="27"/>
      <c r="O80" s="35">
        <f t="shared" si="10"/>
        <v>0</v>
      </c>
      <c r="P80" s="30">
        <f t="shared" si="11"/>
        <v>-125</v>
      </c>
    </row>
    <row r="81" spans="1:16" ht="17.25" customHeight="1" x14ac:dyDescent="0.25">
      <c r="A81" s="1">
        <v>79</v>
      </c>
      <c r="B81" s="7" t="s">
        <v>90</v>
      </c>
      <c r="C81" s="7" t="s">
        <v>91</v>
      </c>
      <c r="D81" s="8">
        <v>2020</v>
      </c>
      <c r="E81" s="43"/>
      <c r="F81" s="8">
        <f t="shared" si="6"/>
        <v>0</v>
      </c>
      <c r="G81" s="43"/>
      <c r="H81" s="8">
        <f t="shared" si="7"/>
        <v>0</v>
      </c>
      <c r="I81" s="43"/>
      <c r="J81" s="8">
        <f t="shared" si="8"/>
        <v>0</v>
      </c>
      <c r="K81" s="43"/>
      <c r="L81" s="8">
        <f t="shared" si="9"/>
        <v>0</v>
      </c>
      <c r="M81" s="27"/>
      <c r="N81" s="27"/>
      <c r="O81" s="35">
        <f t="shared" si="10"/>
        <v>0</v>
      </c>
      <c r="P81" s="30">
        <f t="shared" si="11"/>
        <v>0</v>
      </c>
    </row>
    <row r="82" spans="1:16" ht="17.25" customHeight="1" x14ac:dyDescent="0.25">
      <c r="A82" s="1">
        <v>80</v>
      </c>
      <c r="B82" s="7" t="s">
        <v>108</v>
      </c>
      <c r="C82" s="7" t="s">
        <v>109</v>
      </c>
      <c r="D82" s="8">
        <v>2020</v>
      </c>
      <c r="E82" s="43" t="s">
        <v>165</v>
      </c>
      <c r="F82" s="8">
        <f t="shared" si="6"/>
        <v>15</v>
      </c>
      <c r="G82" s="43" t="s">
        <v>165</v>
      </c>
      <c r="H82" s="8">
        <f t="shared" si="7"/>
        <v>30</v>
      </c>
      <c r="I82" s="43" t="s">
        <v>165</v>
      </c>
      <c r="J82" s="8">
        <f t="shared" si="8"/>
        <v>30</v>
      </c>
      <c r="K82" s="43" t="s">
        <v>165</v>
      </c>
      <c r="L82" s="8">
        <f t="shared" si="9"/>
        <v>50</v>
      </c>
      <c r="M82" s="27"/>
      <c r="N82" s="27"/>
      <c r="O82" s="35">
        <f t="shared" si="10"/>
        <v>0</v>
      </c>
      <c r="P82" s="30">
        <f t="shared" si="11"/>
        <v>-125</v>
      </c>
    </row>
    <row r="83" spans="1:16" ht="17.25" customHeight="1" x14ac:dyDescent="0.25">
      <c r="A83" s="1">
        <v>81</v>
      </c>
      <c r="B83" s="7" t="s">
        <v>158</v>
      </c>
      <c r="C83" s="7" t="s">
        <v>159</v>
      </c>
      <c r="D83" s="8">
        <v>2020</v>
      </c>
      <c r="E83" s="43" t="s">
        <v>165</v>
      </c>
      <c r="F83" s="8">
        <f t="shared" si="6"/>
        <v>15</v>
      </c>
      <c r="G83" s="43" t="s">
        <v>165</v>
      </c>
      <c r="H83" s="8">
        <f t="shared" si="7"/>
        <v>30</v>
      </c>
      <c r="I83" s="43" t="s">
        <v>165</v>
      </c>
      <c r="J83" s="8">
        <f t="shared" si="8"/>
        <v>30</v>
      </c>
      <c r="K83" s="43" t="s">
        <v>165</v>
      </c>
      <c r="L83" s="8">
        <f t="shared" si="9"/>
        <v>50</v>
      </c>
      <c r="M83" s="27"/>
      <c r="N83" s="27"/>
      <c r="O83" s="35">
        <f t="shared" si="10"/>
        <v>0</v>
      </c>
      <c r="P83" s="30">
        <f t="shared" si="11"/>
        <v>-125</v>
      </c>
    </row>
    <row r="84" spans="1:16" ht="17.25" customHeight="1" x14ac:dyDescent="0.25">
      <c r="A84" s="1">
        <v>82</v>
      </c>
      <c r="B84" s="7" t="s">
        <v>161</v>
      </c>
      <c r="C84" s="7" t="s">
        <v>164</v>
      </c>
      <c r="D84" s="8">
        <v>2012</v>
      </c>
      <c r="E84" s="43" t="s">
        <v>165</v>
      </c>
      <c r="F84" s="8">
        <f t="shared" si="6"/>
        <v>15</v>
      </c>
      <c r="G84" s="43" t="s">
        <v>165</v>
      </c>
      <c r="H84" s="8">
        <f t="shared" si="7"/>
        <v>30</v>
      </c>
      <c r="I84" s="43" t="s">
        <v>165</v>
      </c>
      <c r="J84" s="8">
        <f t="shared" si="8"/>
        <v>30</v>
      </c>
      <c r="K84" s="43" t="s">
        <v>165</v>
      </c>
      <c r="L84" s="8">
        <f t="shared" si="9"/>
        <v>50</v>
      </c>
      <c r="M84" s="27"/>
      <c r="N84" s="27"/>
      <c r="O84" s="35">
        <f t="shared" si="10"/>
        <v>0</v>
      </c>
      <c r="P84" s="30">
        <f t="shared" si="11"/>
        <v>-125</v>
      </c>
    </row>
    <row r="85" spans="1:16" ht="17.25" customHeight="1" x14ac:dyDescent="0.25">
      <c r="A85" s="1">
        <v>83</v>
      </c>
      <c r="B85" s="7" t="s">
        <v>162</v>
      </c>
      <c r="C85" s="7" t="s">
        <v>163</v>
      </c>
      <c r="D85" s="8">
        <v>2016</v>
      </c>
      <c r="E85" s="43"/>
      <c r="F85" s="8">
        <f t="shared" si="6"/>
        <v>0</v>
      </c>
      <c r="G85" s="43"/>
      <c r="H85" s="8">
        <f t="shared" si="7"/>
        <v>0</v>
      </c>
      <c r="I85" s="43"/>
      <c r="J85" s="8">
        <f t="shared" si="8"/>
        <v>0</v>
      </c>
      <c r="K85" s="43"/>
      <c r="L85" s="8">
        <f t="shared" si="9"/>
        <v>0</v>
      </c>
      <c r="M85" s="27"/>
      <c r="N85" s="27"/>
      <c r="O85" s="35">
        <f t="shared" si="10"/>
        <v>0</v>
      </c>
      <c r="P85" s="30">
        <f t="shared" si="11"/>
        <v>0</v>
      </c>
    </row>
    <row r="86" spans="1:16" ht="17.25" customHeight="1" x14ac:dyDescent="0.25">
      <c r="A86" s="1">
        <v>84</v>
      </c>
      <c r="B86" s="7"/>
      <c r="C86" s="7"/>
      <c r="D86" s="8"/>
      <c r="E86" s="43"/>
      <c r="F86" s="8">
        <f t="shared" si="6"/>
        <v>0</v>
      </c>
      <c r="G86" s="43"/>
      <c r="H86" s="8">
        <f t="shared" si="7"/>
        <v>0</v>
      </c>
      <c r="I86" s="43"/>
      <c r="J86" s="8">
        <f t="shared" si="8"/>
        <v>0</v>
      </c>
      <c r="K86" s="43"/>
      <c r="L86" s="8">
        <f t="shared" si="9"/>
        <v>0</v>
      </c>
      <c r="M86" s="27"/>
      <c r="N86" s="27"/>
      <c r="O86" s="35">
        <f t="shared" si="10"/>
        <v>0</v>
      </c>
      <c r="P86" s="30">
        <f t="shared" si="11"/>
        <v>0</v>
      </c>
    </row>
    <row r="119" ht="17.25" customHeight="1" x14ac:dyDescent="0.25"/>
  </sheetData>
  <mergeCells count="4">
    <mergeCell ref="B1:B2"/>
    <mergeCell ref="C1:C2"/>
    <mergeCell ref="D1:D2"/>
    <mergeCell ref="M1:N1"/>
  </mergeCells>
  <dataValidations count="1">
    <dataValidation type="list" allowBlank="1" showInputMessage="1" showErrorMessage="1" sqref="I3:I86 E3:E86 G3:G86 K3:K86" xr:uid="{00000000-0002-0000-0500-000000000000}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9"/>
  <sheetViews>
    <sheetView zoomScaleNormal="100" workbookViewId="0">
      <selection activeCell="E11" sqref="E11"/>
    </sheetView>
  </sheetViews>
  <sheetFormatPr defaultRowHeight="15" x14ac:dyDescent="0.25"/>
  <cols>
    <col min="1" max="1" width="5.5703125" style="102" customWidth="1"/>
    <col min="2" max="2" width="11.7109375" style="123" customWidth="1"/>
    <col min="3" max="3" width="14.140625" style="124" customWidth="1"/>
    <col min="4" max="4" width="7.7109375" style="24" customWidth="1"/>
    <col min="5" max="5" width="5.7109375" style="125" customWidth="1"/>
    <col min="6" max="11" width="5.7109375" style="102" customWidth="1"/>
    <col min="12" max="12" width="5.7109375" style="102" hidden="1" customWidth="1"/>
    <col min="13" max="13" width="12.7109375" style="102" customWidth="1"/>
    <col min="14" max="14" width="12.7109375" style="24" customWidth="1"/>
    <col min="15" max="16" width="12.7109375" style="109" customWidth="1"/>
    <col min="17" max="16384" width="9.140625" style="109"/>
  </cols>
  <sheetData>
    <row r="1" spans="1:16" ht="17.25" customHeight="1" x14ac:dyDescent="0.25">
      <c r="B1" s="103" t="s">
        <v>13</v>
      </c>
      <c r="C1" s="103" t="s">
        <v>14</v>
      </c>
      <c r="D1" s="103" t="s">
        <v>11</v>
      </c>
      <c r="E1" s="104">
        <v>30</v>
      </c>
      <c r="F1" s="105"/>
      <c r="G1" s="105">
        <v>15</v>
      </c>
      <c r="H1" s="105"/>
      <c r="I1" s="105">
        <v>15</v>
      </c>
      <c r="J1" s="105"/>
      <c r="K1" s="105">
        <v>50</v>
      </c>
      <c r="L1" s="105"/>
      <c r="M1" s="106" t="s">
        <v>10</v>
      </c>
      <c r="N1" s="107"/>
      <c r="O1" s="108"/>
    </row>
    <row r="2" spans="1:16" ht="17.25" customHeight="1" x14ac:dyDescent="0.25">
      <c r="B2" s="110"/>
      <c r="C2" s="110"/>
      <c r="D2" s="110"/>
      <c r="E2" s="111" t="s">
        <v>1</v>
      </c>
      <c r="F2" s="112"/>
      <c r="G2" s="112" t="s">
        <v>2</v>
      </c>
      <c r="H2" s="112"/>
      <c r="I2" s="112" t="s">
        <v>6</v>
      </c>
      <c r="J2" s="112"/>
      <c r="K2" s="112" t="s">
        <v>7</v>
      </c>
      <c r="L2" s="112"/>
      <c r="M2" s="112" t="s">
        <v>3</v>
      </c>
      <c r="N2" s="59" t="s">
        <v>156</v>
      </c>
      <c r="O2" s="113" t="s">
        <v>157</v>
      </c>
      <c r="P2" s="114" t="s">
        <v>160</v>
      </c>
    </row>
    <row r="3" spans="1:16" ht="17.25" customHeight="1" x14ac:dyDescent="0.25">
      <c r="A3" s="102">
        <v>1</v>
      </c>
      <c r="B3" s="115" t="s">
        <v>88</v>
      </c>
      <c r="C3" s="115" t="s">
        <v>89</v>
      </c>
      <c r="D3" s="116">
        <v>2008</v>
      </c>
      <c r="E3" s="117" t="s">
        <v>165</v>
      </c>
      <c r="F3" s="113">
        <f>IF(E3  ="X", $E$1,0)</f>
        <v>30</v>
      </c>
      <c r="G3" s="117" t="s">
        <v>165</v>
      </c>
      <c r="H3" s="113">
        <f>IF(G3  ="X", $G$1,0)</f>
        <v>15</v>
      </c>
      <c r="I3" s="117" t="s">
        <v>165</v>
      </c>
      <c r="J3" s="113">
        <f>IF(I3  ="X", $I$1,0)</f>
        <v>15</v>
      </c>
      <c r="K3" s="117"/>
      <c r="L3" s="113">
        <f>IF(K3  ="X", $K$1,0)</f>
        <v>0</v>
      </c>
      <c r="M3" s="118"/>
      <c r="N3" s="118"/>
      <c r="O3" s="119">
        <f>N3-M3</f>
        <v>0</v>
      </c>
      <c r="P3" s="120">
        <f>-1*(O3*86400)-F3-H3-J3-L3</f>
        <v>-60</v>
      </c>
    </row>
    <row r="4" spans="1:16" ht="17.25" customHeight="1" x14ac:dyDescent="0.25">
      <c r="A4" s="102">
        <v>2</v>
      </c>
      <c r="B4" s="115" t="s">
        <v>80</v>
      </c>
      <c r="C4" s="115" t="s">
        <v>135</v>
      </c>
      <c r="D4" s="116">
        <v>2009</v>
      </c>
      <c r="E4" s="121" t="s">
        <v>165</v>
      </c>
      <c r="F4" s="116">
        <f t="shared" ref="F4:F67" si="0">IF(E4  ="X", $E$1,0)</f>
        <v>30</v>
      </c>
      <c r="G4" s="121" t="s">
        <v>165</v>
      </c>
      <c r="H4" s="116">
        <f t="shared" ref="H4:H67" si="1">IF(G4  ="X", $G$1,0)</f>
        <v>15</v>
      </c>
      <c r="I4" s="121" t="s">
        <v>165</v>
      </c>
      <c r="J4" s="116">
        <f t="shared" ref="J4:J67" si="2">IF(I4  ="X", $I$1,0)</f>
        <v>15</v>
      </c>
      <c r="K4" s="121" t="s">
        <v>165</v>
      </c>
      <c r="L4" s="116">
        <f t="shared" ref="L4:L67" si="3">IF(K4  ="X", $K$1,0)</f>
        <v>50</v>
      </c>
      <c r="M4" s="29"/>
      <c r="N4" s="29"/>
      <c r="O4" s="119">
        <f t="shared" ref="O4:O67" si="4">N4-M4</f>
        <v>0</v>
      </c>
      <c r="P4" s="120">
        <f t="shared" ref="P4:P67" si="5">-1*(O4*86400)-F4-H4-J4-L4</f>
        <v>-110</v>
      </c>
    </row>
    <row r="5" spans="1:16" ht="17.25" customHeight="1" x14ac:dyDescent="0.25">
      <c r="A5" s="102">
        <v>3</v>
      </c>
      <c r="B5" s="115" t="s">
        <v>54</v>
      </c>
      <c r="C5" s="115" t="s">
        <v>55</v>
      </c>
      <c r="D5" s="116">
        <v>2010</v>
      </c>
      <c r="E5" s="121"/>
      <c r="F5" s="116">
        <f t="shared" si="0"/>
        <v>0</v>
      </c>
      <c r="G5" s="121"/>
      <c r="H5" s="116">
        <f t="shared" si="1"/>
        <v>0</v>
      </c>
      <c r="I5" s="121" t="s">
        <v>165</v>
      </c>
      <c r="J5" s="116">
        <f t="shared" si="2"/>
        <v>15</v>
      </c>
      <c r="K5" s="121"/>
      <c r="L5" s="116">
        <f t="shared" si="3"/>
        <v>0</v>
      </c>
      <c r="M5" s="29">
        <v>0.41666666666666669</v>
      </c>
      <c r="N5" s="29">
        <v>0.41678240740740741</v>
      </c>
      <c r="O5" s="119">
        <f t="shared" si="4"/>
        <v>1.1574074074072183E-4</v>
      </c>
      <c r="P5" s="120">
        <f t="shared" si="5"/>
        <v>-24.999999999998366</v>
      </c>
    </row>
    <row r="6" spans="1:16" ht="17.25" customHeight="1" x14ac:dyDescent="0.25">
      <c r="A6" s="102">
        <v>4</v>
      </c>
      <c r="B6" s="115" t="s">
        <v>143</v>
      </c>
      <c r="C6" s="115" t="s">
        <v>144</v>
      </c>
      <c r="D6" s="116">
        <v>2010</v>
      </c>
      <c r="E6" s="121" t="s">
        <v>165</v>
      </c>
      <c r="F6" s="116">
        <f t="shared" si="0"/>
        <v>30</v>
      </c>
      <c r="G6" s="121" t="s">
        <v>165</v>
      </c>
      <c r="H6" s="116">
        <f t="shared" si="1"/>
        <v>15</v>
      </c>
      <c r="I6" s="121" t="s">
        <v>165</v>
      </c>
      <c r="J6" s="116">
        <f t="shared" si="2"/>
        <v>15</v>
      </c>
      <c r="K6" s="121" t="s">
        <v>165</v>
      </c>
      <c r="L6" s="116">
        <f t="shared" si="3"/>
        <v>50</v>
      </c>
      <c r="M6" s="29">
        <v>0.39548611111111115</v>
      </c>
      <c r="N6" s="29">
        <v>0.39583333333333331</v>
      </c>
      <c r="O6" s="119">
        <f t="shared" si="4"/>
        <v>3.4722222222216548E-4</v>
      </c>
      <c r="P6" s="120">
        <f t="shared" si="5"/>
        <v>-139.99999999999511</v>
      </c>
    </row>
    <row r="7" spans="1:16" ht="17.25" customHeight="1" x14ac:dyDescent="0.25">
      <c r="A7" s="102">
        <v>5</v>
      </c>
      <c r="B7" s="115" t="s">
        <v>15</v>
      </c>
      <c r="C7" s="115" t="s">
        <v>16</v>
      </c>
      <c r="D7" s="116">
        <v>2011</v>
      </c>
      <c r="E7" s="121"/>
      <c r="F7" s="116">
        <f t="shared" si="0"/>
        <v>0</v>
      </c>
      <c r="G7" s="121"/>
      <c r="H7" s="116">
        <f t="shared" si="1"/>
        <v>0</v>
      </c>
      <c r="I7" s="121"/>
      <c r="J7" s="116">
        <f t="shared" si="2"/>
        <v>0</v>
      </c>
      <c r="K7" s="121"/>
      <c r="L7" s="116">
        <f t="shared" si="3"/>
        <v>0</v>
      </c>
      <c r="M7" s="118"/>
      <c r="N7" s="118"/>
      <c r="O7" s="119">
        <f t="shared" si="4"/>
        <v>0</v>
      </c>
      <c r="P7" s="120">
        <f t="shared" si="5"/>
        <v>0</v>
      </c>
    </row>
    <row r="8" spans="1:16" ht="17.25" customHeight="1" x14ac:dyDescent="0.25">
      <c r="A8" s="102">
        <v>6</v>
      </c>
      <c r="B8" s="115" t="s">
        <v>50</v>
      </c>
      <c r="C8" s="115" t="s">
        <v>51</v>
      </c>
      <c r="D8" s="116">
        <v>2011</v>
      </c>
      <c r="E8" s="121" t="s">
        <v>165</v>
      </c>
      <c r="F8" s="116">
        <f t="shared" si="0"/>
        <v>30</v>
      </c>
      <c r="G8" s="121" t="s">
        <v>165</v>
      </c>
      <c r="H8" s="116">
        <f t="shared" si="1"/>
        <v>15</v>
      </c>
      <c r="I8" s="121" t="s">
        <v>165</v>
      </c>
      <c r="J8" s="116">
        <f t="shared" si="2"/>
        <v>15</v>
      </c>
      <c r="K8" s="121"/>
      <c r="L8" s="116">
        <f t="shared" si="3"/>
        <v>0</v>
      </c>
      <c r="M8" s="29"/>
      <c r="N8" s="29"/>
      <c r="O8" s="119">
        <f t="shared" si="4"/>
        <v>0</v>
      </c>
      <c r="P8" s="120">
        <f t="shared" si="5"/>
        <v>-60</v>
      </c>
    </row>
    <row r="9" spans="1:16" ht="17.25" customHeight="1" x14ac:dyDescent="0.25">
      <c r="A9" s="102">
        <v>7</v>
      </c>
      <c r="B9" s="115" t="s">
        <v>57</v>
      </c>
      <c r="C9" s="115" t="s">
        <v>58</v>
      </c>
      <c r="D9" s="116">
        <v>2011</v>
      </c>
      <c r="E9" s="121"/>
      <c r="F9" s="116">
        <f t="shared" si="0"/>
        <v>0</v>
      </c>
      <c r="G9" s="121" t="s">
        <v>165</v>
      </c>
      <c r="H9" s="116">
        <f t="shared" si="1"/>
        <v>15</v>
      </c>
      <c r="I9" s="121" t="s">
        <v>165</v>
      </c>
      <c r="J9" s="116">
        <f t="shared" si="2"/>
        <v>15</v>
      </c>
      <c r="K9" s="121" t="s">
        <v>165</v>
      </c>
      <c r="L9" s="116">
        <f t="shared" si="3"/>
        <v>50</v>
      </c>
      <c r="M9" s="29"/>
      <c r="N9" s="29"/>
      <c r="O9" s="119">
        <f t="shared" si="4"/>
        <v>0</v>
      </c>
      <c r="P9" s="120">
        <f t="shared" si="5"/>
        <v>-80</v>
      </c>
    </row>
    <row r="10" spans="1:16" ht="17.25" customHeight="1" x14ac:dyDescent="0.25">
      <c r="A10" s="102">
        <v>8</v>
      </c>
      <c r="B10" s="115" t="s">
        <v>66</v>
      </c>
      <c r="C10" s="115" t="s">
        <v>67</v>
      </c>
      <c r="D10" s="116">
        <v>2011</v>
      </c>
      <c r="E10" s="121" t="s">
        <v>165</v>
      </c>
      <c r="F10" s="116">
        <f t="shared" si="0"/>
        <v>30</v>
      </c>
      <c r="G10" s="121" t="s">
        <v>165</v>
      </c>
      <c r="H10" s="116">
        <f t="shared" si="1"/>
        <v>15</v>
      </c>
      <c r="I10" s="121" t="s">
        <v>165</v>
      </c>
      <c r="J10" s="116">
        <f t="shared" si="2"/>
        <v>15</v>
      </c>
      <c r="K10" s="121"/>
      <c r="L10" s="116">
        <f t="shared" si="3"/>
        <v>0</v>
      </c>
      <c r="M10" s="29"/>
      <c r="N10" s="29"/>
      <c r="O10" s="119">
        <f t="shared" si="4"/>
        <v>0</v>
      </c>
      <c r="P10" s="120">
        <f t="shared" si="5"/>
        <v>-60</v>
      </c>
    </row>
    <row r="11" spans="1:16" ht="17.25" customHeight="1" x14ac:dyDescent="0.25">
      <c r="A11" s="102">
        <v>9</v>
      </c>
      <c r="B11" s="115" t="s">
        <v>94</v>
      </c>
      <c r="C11" s="115" t="s">
        <v>93</v>
      </c>
      <c r="D11" s="116">
        <v>2011</v>
      </c>
      <c r="E11" s="121" t="s">
        <v>165</v>
      </c>
      <c r="F11" s="116">
        <f t="shared" si="0"/>
        <v>30</v>
      </c>
      <c r="G11" s="121" t="s">
        <v>165</v>
      </c>
      <c r="H11" s="116">
        <f t="shared" si="1"/>
        <v>15</v>
      </c>
      <c r="I11" s="121" t="s">
        <v>165</v>
      </c>
      <c r="J11" s="116">
        <f t="shared" si="2"/>
        <v>15</v>
      </c>
      <c r="K11" s="121" t="s">
        <v>165</v>
      </c>
      <c r="L11" s="116">
        <f t="shared" si="3"/>
        <v>50</v>
      </c>
      <c r="M11" s="29"/>
      <c r="N11" s="29"/>
      <c r="O11" s="119">
        <f t="shared" si="4"/>
        <v>0</v>
      </c>
      <c r="P11" s="120">
        <f t="shared" si="5"/>
        <v>-110</v>
      </c>
    </row>
    <row r="12" spans="1:16" ht="17.25" customHeight="1" x14ac:dyDescent="0.25">
      <c r="A12" s="102">
        <v>10</v>
      </c>
      <c r="B12" s="115" t="s">
        <v>84</v>
      </c>
      <c r="C12" s="115" t="s">
        <v>130</v>
      </c>
      <c r="D12" s="116">
        <v>2011</v>
      </c>
      <c r="E12" s="121" t="s">
        <v>165</v>
      </c>
      <c r="F12" s="116">
        <f t="shared" si="0"/>
        <v>30</v>
      </c>
      <c r="G12" s="121" t="s">
        <v>165</v>
      </c>
      <c r="H12" s="116">
        <f t="shared" si="1"/>
        <v>15</v>
      </c>
      <c r="I12" s="121" t="s">
        <v>165</v>
      </c>
      <c r="J12" s="116">
        <f t="shared" si="2"/>
        <v>15</v>
      </c>
      <c r="K12" s="121" t="s">
        <v>165</v>
      </c>
      <c r="L12" s="116">
        <f t="shared" si="3"/>
        <v>50</v>
      </c>
      <c r="M12" s="29"/>
      <c r="N12" s="29"/>
      <c r="O12" s="119">
        <f t="shared" si="4"/>
        <v>0</v>
      </c>
      <c r="P12" s="120">
        <f t="shared" si="5"/>
        <v>-110</v>
      </c>
    </row>
    <row r="13" spans="1:16" ht="17.25" customHeight="1" x14ac:dyDescent="0.25">
      <c r="A13" s="102">
        <v>11</v>
      </c>
      <c r="B13" s="115" t="s">
        <v>132</v>
      </c>
      <c r="C13" s="115" t="s">
        <v>81</v>
      </c>
      <c r="D13" s="116">
        <v>2011</v>
      </c>
      <c r="E13" s="121" t="s">
        <v>165</v>
      </c>
      <c r="F13" s="116">
        <f t="shared" si="0"/>
        <v>30</v>
      </c>
      <c r="G13" s="121" t="s">
        <v>165</v>
      </c>
      <c r="H13" s="116">
        <f t="shared" si="1"/>
        <v>15</v>
      </c>
      <c r="I13" s="121" t="s">
        <v>165</v>
      </c>
      <c r="J13" s="116">
        <f t="shared" si="2"/>
        <v>15</v>
      </c>
      <c r="K13" s="121" t="s">
        <v>165</v>
      </c>
      <c r="L13" s="116">
        <f t="shared" si="3"/>
        <v>50</v>
      </c>
      <c r="M13" s="29"/>
      <c r="N13" s="29"/>
      <c r="O13" s="119">
        <f t="shared" si="4"/>
        <v>0</v>
      </c>
      <c r="P13" s="120">
        <f t="shared" si="5"/>
        <v>-110</v>
      </c>
    </row>
    <row r="14" spans="1:16" ht="17.25" customHeight="1" x14ac:dyDescent="0.25">
      <c r="A14" s="102">
        <v>12</v>
      </c>
      <c r="B14" s="115" t="s">
        <v>140</v>
      </c>
      <c r="C14" s="115" t="s">
        <v>141</v>
      </c>
      <c r="D14" s="116">
        <v>2011</v>
      </c>
      <c r="E14" s="121"/>
      <c r="F14" s="116">
        <f t="shared" si="0"/>
        <v>0</v>
      </c>
      <c r="G14" s="121"/>
      <c r="H14" s="116">
        <f t="shared" si="1"/>
        <v>0</v>
      </c>
      <c r="I14" s="121"/>
      <c r="J14" s="116">
        <f t="shared" si="2"/>
        <v>0</v>
      </c>
      <c r="K14" s="121"/>
      <c r="L14" s="116">
        <f t="shared" si="3"/>
        <v>0</v>
      </c>
      <c r="M14" s="29"/>
      <c r="N14" s="29"/>
      <c r="O14" s="119">
        <f t="shared" si="4"/>
        <v>0</v>
      </c>
      <c r="P14" s="120">
        <f t="shared" si="5"/>
        <v>0</v>
      </c>
    </row>
    <row r="15" spans="1:16" ht="17.25" customHeight="1" x14ac:dyDescent="0.25">
      <c r="A15" s="102">
        <v>13</v>
      </c>
      <c r="B15" s="115" t="s">
        <v>145</v>
      </c>
      <c r="C15" s="115" t="s">
        <v>144</v>
      </c>
      <c r="D15" s="116">
        <v>2011</v>
      </c>
      <c r="E15" s="121" t="s">
        <v>165</v>
      </c>
      <c r="F15" s="116">
        <f t="shared" si="0"/>
        <v>30</v>
      </c>
      <c r="G15" s="121" t="s">
        <v>165</v>
      </c>
      <c r="H15" s="116">
        <f t="shared" si="1"/>
        <v>15</v>
      </c>
      <c r="I15" s="121" t="s">
        <v>165</v>
      </c>
      <c r="J15" s="116">
        <f t="shared" si="2"/>
        <v>15</v>
      </c>
      <c r="K15" s="121" t="s">
        <v>165</v>
      </c>
      <c r="L15" s="116">
        <f t="shared" si="3"/>
        <v>50</v>
      </c>
      <c r="M15" s="29"/>
      <c r="N15" s="29"/>
      <c r="O15" s="119">
        <f t="shared" si="4"/>
        <v>0</v>
      </c>
      <c r="P15" s="120">
        <f t="shared" si="5"/>
        <v>-110</v>
      </c>
    </row>
    <row r="16" spans="1:16" ht="17.25" customHeight="1" x14ac:dyDescent="0.25">
      <c r="A16" s="102">
        <v>14</v>
      </c>
      <c r="B16" s="115" t="s">
        <v>115</v>
      </c>
      <c r="C16" s="115" t="s">
        <v>149</v>
      </c>
      <c r="D16" s="116">
        <v>2011</v>
      </c>
      <c r="E16" s="121" t="s">
        <v>165</v>
      </c>
      <c r="F16" s="116">
        <f t="shared" si="0"/>
        <v>30</v>
      </c>
      <c r="G16" s="121" t="s">
        <v>165</v>
      </c>
      <c r="H16" s="116">
        <f t="shared" si="1"/>
        <v>15</v>
      </c>
      <c r="I16" s="121" t="s">
        <v>165</v>
      </c>
      <c r="J16" s="116">
        <f t="shared" si="2"/>
        <v>15</v>
      </c>
      <c r="K16" s="121" t="s">
        <v>165</v>
      </c>
      <c r="L16" s="116">
        <f t="shared" si="3"/>
        <v>50</v>
      </c>
      <c r="M16" s="29"/>
      <c r="N16" s="29"/>
      <c r="O16" s="119">
        <f t="shared" si="4"/>
        <v>0</v>
      </c>
      <c r="P16" s="120">
        <f t="shared" si="5"/>
        <v>-110</v>
      </c>
    </row>
    <row r="17" spans="1:16" ht="17.25" customHeight="1" x14ac:dyDescent="0.25">
      <c r="A17" s="102">
        <v>15</v>
      </c>
      <c r="B17" s="115" t="s">
        <v>151</v>
      </c>
      <c r="C17" s="115" t="s">
        <v>152</v>
      </c>
      <c r="D17" s="116">
        <v>2011</v>
      </c>
      <c r="E17" s="121" t="s">
        <v>165</v>
      </c>
      <c r="F17" s="116">
        <f t="shared" si="0"/>
        <v>30</v>
      </c>
      <c r="G17" s="121" t="s">
        <v>165</v>
      </c>
      <c r="H17" s="116">
        <f t="shared" si="1"/>
        <v>15</v>
      </c>
      <c r="I17" s="121" t="s">
        <v>165</v>
      </c>
      <c r="J17" s="116">
        <f t="shared" si="2"/>
        <v>15</v>
      </c>
      <c r="K17" s="121" t="s">
        <v>165</v>
      </c>
      <c r="L17" s="116">
        <f t="shared" si="3"/>
        <v>50</v>
      </c>
      <c r="M17" s="29"/>
      <c r="N17" s="29"/>
      <c r="O17" s="119">
        <f t="shared" si="4"/>
        <v>0</v>
      </c>
      <c r="P17" s="120">
        <f t="shared" si="5"/>
        <v>-110</v>
      </c>
    </row>
    <row r="18" spans="1:16" ht="17.25" customHeight="1" x14ac:dyDescent="0.25">
      <c r="A18" s="102">
        <v>16</v>
      </c>
      <c r="B18" s="115" t="s">
        <v>20</v>
      </c>
      <c r="C18" s="115" t="s">
        <v>21</v>
      </c>
      <c r="D18" s="116">
        <v>2012</v>
      </c>
      <c r="E18" s="121" t="s">
        <v>165</v>
      </c>
      <c r="F18" s="116">
        <f t="shared" si="0"/>
        <v>30</v>
      </c>
      <c r="G18" s="121" t="s">
        <v>165</v>
      </c>
      <c r="H18" s="116">
        <f t="shared" si="1"/>
        <v>15</v>
      </c>
      <c r="I18" s="121" t="s">
        <v>165</v>
      </c>
      <c r="J18" s="116">
        <f t="shared" si="2"/>
        <v>15</v>
      </c>
      <c r="K18" s="121" t="s">
        <v>165</v>
      </c>
      <c r="L18" s="116">
        <f t="shared" si="3"/>
        <v>50</v>
      </c>
      <c r="M18" s="29">
        <v>0.3994907407407407</v>
      </c>
      <c r="N18" s="29">
        <v>0.39999999999999997</v>
      </c>
      <c r="O18" s="119">
        <f t="shared" si="4"/>
        <v>5.0925925925926485E-4</v>
      </c>
      <c r="P18" s="120">
        <f t="shared" si="5"/>
        <v>-154.00000000000048</v>
      </c>
    </row>
    <row r="19" spans="1:16" ht="17.25" customHeight="1" x14ac:dyDescent="0.25">
      <c r="A19" s="102">
        <v>17</v>
      </c>
      <c r="B19" s="115" t="s">
        <v>22</v>
      </c>
      <c r="C19" s="115" t="s">
        <v>36</v>
      </c>
      <c r="D19" s="116">
        <v>2012</v>
      </c>
      <c r="E19" s="121"/>
      <c r="F19" s="116">
        <f t="shared" si="0"/>
        <v>0</v>
      </c>
      <c r="G19" s="121"/>
      <c r="H19" s="116">
        <f t="shared" si="1"/>
        <v>0</v>
      </c>
      <c r="I19" s="121"/>
      <c r="J19" s="116">
        <f t="shared" si="2"/>
        <v>0</v>
      </c>
      <c r="K19" s="121"/>
      <c r="L19" s="116">
        <f t="shared" si="3"/>
        <v>0</v>
      </c>
      <c r="M19" s="29"/>
      <c r="N19" s="29"/>
      <c r="O19" s="119">
        <f t="shared" si="4"/>
        <v>0</v>
      </c>
      <c r="P19" s="120">
        <f t="shared" si="5"/>
        <v>0</v>
      </c>
    </row>
    <row r="20" spans="1:16" ht="17.25" customHeight="1" x14ac:dyDescent="0.25">
      <c r="A20" s="102">
        <v>18</v>
      </c>
      <c r="B20" s="115" t="s">
        <v>97</v>
      </c>
      <c r="C20" s="115" t="s">
        <v>98</v>
      </c>
      <c r="D20" s="116">
        <v>2012</v>
      </c>
      <c r="E20" s="121" t="s">
        <v>165</v>
      </c>
      <c r="F20" s="116">
        <f t="shared" si="0"/>
        <v>30</v>
      </c>
      <c r="G20" s="121" t="s">
        <v>165</v>
      </c>
      <c r="H20" s="116">
        <f t="shared" si="1"/>
        <v>15</v>
      </c>
      <c r="I20" s="121" t="s">
        <v>165</v>
      </c>
      <c r="J20" s="116">
        <f t="shared" si="2"/>
        <v>15</v>
      </c>
      <c r="K20" s="121" t="s">
        <v>165</v>
      </c>
      <c r="L20" s="116">
        <f t="shared" si="3"/>
        <v>50</v>
      </c>
      <c r="M20" s="29"/>
      <c r="N20" s="29"/>
      <c r="O20" s="119">
        <f t="shared" si="4"/>
        <v>0</v>
      </c>
      <c r="P20" s="120">
        <f t="shared" si="5"/>
        <v>-110</v>
      </c>
    </row>
    <row r="21" spans="1:16" ht="17.25" customHeight="1" x14ac:dyDescent="0.25">
      <c r="A21" s="102">
        <v>19</v>
      </c>
      <c r="B21" s="115" t="s">
        <v>31</v>
      </c>
      <c r="C21" s="115" t="s">
        <v>105</v>
      </c>
      <c r="D21" s="116">
        <v>2012</v>
      </c>
      <c r="E21" s="121" t="s">
        <v>165</v>
      </c>
      <c r="F21" s="116">
        <f t="shared" si="0"/>
        <v>30</v>
      </c>
      <c r="G21" s="121" t="s">
        <v>165</v>
      </c>
      <c r="H21" s="116">
        <f t="shared" si="1"/>
        <v>15</v>
      </c>
      <c r="I21" s="121" t="s">
        <v>165</v>
      </c>
      <c r="J21" s="116">
        <f t="shared" si="2"/>
        <v>15</v>
      </c>
      <c r="K21" s="121" t="s">
        <v>165</v>
      </c>
      <c r="L21" s="116">
        <f t="shared" si="3"/>
        <v>50</v>
      </c>
      <c r="M21" s="29"/>
      <c r="N21" s="29"/>
      <c r="O21" s="119">
        <f t="shared" si="4"/>
        <v>0</v>
      </c>
      <c r="P21" s="120">
        <f t="shared" si="5"/>
        <v>-110</v>
      </c>
    </row>
    <row r="22" spans="1:16" ht="17.25" customHeight="1" x14ac:dyDescent="0.25">
      <c r="A22" s="102">
        <v>20</v>
      </c>
      <c r="B22" s="115" t="s">
        <v>136</v>
      </c>
      <c r="C22" s="115" t="s">
        <v>135</v>
      </c>
      <c r="D22" s="116">
        <v>2012</v>
      </c>
      <c r="E22" s="121" t="s">
        <v>165</v>
      </c>
      <c r="F22" s="116">
        <f t="shared" si="0"/>
        <v>30</v>
      </c>
      <c r="G22" s="121" t="s">
        <v>165</v>
      </c>
      <c r="H22" s="116">
        <f t="shared" si="1"/>
        <v>15</v>
      </c>
      <c r="I22" s="121" t="s">
        <v>165</v>
      </c>
      <c r="J22" s="116">
        <f t="shared" si="2"/>
        <v>15</v>
      </c>
      <c r="K22" s="121" t="s">
        <v>165</v>
      </c>
      <c r="L22" s="116">
        <f t="shared" si="3"/>
        <v>50</v>
      </c>
      <c r="M22" s="29"/>
      <c r="N22" s="29"/>
      <c r="O22" s="119">
        <f t="shared" si="4"/>
        <v>0</v>
      </c>
      <c r="P22" s="120">
        <f t="shared" si="5"/>
        <v>-110</v>
      </c>
    </row>
    <row r="23" spans="1:16" ht="17.25" customHeight="1" x14ac:dyDescent="0.25">
      <c r="A23" s="102">
        <v>21</v>
      </c>
      <c r="B23" s="115" t="s">
        <v>29</v>
      </c>
      <c r="C23" s="115" t="s">
        <v>126</v>
      </c>
      <c r="D23" s="116">
        <v>2012</v>
      </c>
      <c r="E23" s="121" t="s">
        <v>165</v>
      </c>
      <c r="F23" s="116">
        <f t="shared" si="0"/>
        <v>30</v>
      </c>
      <c r="G23" s="121" t="s">
        <v>165</v>
      </c>
      <c r="H23" s="116">
        <f t="shared" si="1"/>
        <v>15</v>
      </c>
      <c r="I23" s="121" t="s">
        <v>165</v>
      </c>
      <c r="J23" s="116">
        <f t="shared" si="2"/>
        <v>15</v>
      </c>
      <c r="K23" s="121" t="s">
        <v>165</v>
      </c>
      <c r="L23" s="116">
        <f t="shared" si="3"/>
        <v>50</v>
      </c>
      <c r="M23" s="29">
        <v>0.40190972222222227</v>
      </c>
      <c r="N23" s="29">
        <v>0.40399305555555554</v>
      </c>
      <c r="O23" s="119">
        <f t="shared" si="4"/>
        <v>2.0833333333332704E-3</v>
      </c>
      <c r="P23" s="120">
        <f t="shared" si="5"/>
        <v>-289.99999999999454</v>
      </c>
    </row>
    <row r="24" spans="1:16" ht="17.25" customHeight="1" x14ac:dyDescent="0.25">
      <c r="A24" s="102">
        <v>22</v>
      </c>
      <c r="B24" s="115" t="s">
        <v>76</v>
      </c>
      <c r="C24" s="115" t="s">
        <v>154</v>
      </c>
      <c r="D24" s="116">
        <v>2012</v>
      </c>
      <c r="E24" s="121" t="s">
        <v>165</v>
      </c>
      <c r="F24" s="116">
        <f t="shared" si="0"/>
        <v>30</v>
      </c>
      <c r="G24" s="121" t="s">
        <v>165</v>
      </c>
      <c r="H24" s="116">
        <f t="shared" si="1"/>
        <v>15</v>
      </c>
      <c r="I24" s="121" t="s">
        <v>165</v>
      </c>
      <c r="J24" s="116">
        <f t="shared" si="2"/>
        <v>15</v>
      </c>
      <c r="K24" s="121" t="s">
        <v>165</v>
      </c>
      <c r="L24" s="116">
        <f t="shared" si="3"/>
        <v>50</v>
      </c>
      <c r="M24" s="29">
        <v>0.38975694444444442</v>
      </c>
      <c r="N24" s="29">
        <v>0.39201388888888888</v>
      </c>
      <c r="O24" s="119">
        <f t="shared" si="4"/>
        <v>2.2569444444444642E-3</v>
      </c>
      <c r="P24" s="120">
        <f t="shared" si="5"/>
        <v>-305.00000000000171</v>
      </c>
    </row>
    <row r="25" spans="1:16" ht="17.25" customHeight="1" x14ac:dyDescent="0.25">
      <c r="A25" s="102">
        <v>23</v>
      </c>
      <c r="B25" s="115" t="s">
        <v>62</v>
      </c>
      <c r="C25" s="115" t="s">
        <v>63</v>
      </c>
      <c r="D25" s="116">
        <v>2013</v>
      </c>
      <c r="E25" s="121" t="s">
        <v>165</v>
      </c>
      <c r="F25" s="116">
        <f t="shared" si="0"/>
        <v>30</v>
      </c>
      <c r="G25" s="121" t="s">
        <v>165</v>
      </c>
      <c r="H25" s="116">
        <f t="shared" si="1"/>
        <v>15</v>
      </c>
      <c r="I25" s="121" t="s">
        <v>165</v>
      </c>
      <c r="J25" s="116">
        <f t="shared" si="2"/>
        <v>15</v>
      </c>
      <c r="K25" s="121" t="s">
        <v>165</v>
      </c>
      <c r="L25" s="116">
        <f t="shared" si="3"/>
        <v>50</v>
      </c>
      <c r="M25" s="29">
        <v>0.38958333333333334</v>
      </c>
      <c r="N25" s="29">
        <v>0.38969907407407406</v>
      </c>
      <c r="O25" s="119">
        <f t="shared" si="4"/>
        <v>1.1574074074072183E-4</v>
      </c>
      <c r="P25" s="120">
        <f t="shared" si="5"/>
        <v>-119.99999999999837</v>
      </c>
    </row>
    <row r="26" spans="1:16" ht="17.25" customHeight="1" x14ac:dyDescent="0.25">
      <c r="A26" s="102">
        <v>24</v>
      </c>
      <c r="B26" s="115" t="s">
        <v>62</v>
      </c>
      <c r="C26" s="115" t="s">
        <v>68</v>
      </c>
      <c r="D26" s="116">
        <v>2013</v>
      </c>
      <c r="E26" s="121"/>
      <c r="F26" s="116">
        <f t="shared" si="0"/>
        <v>0</v>
      </c>
      <c r="G26" s="121"/>
      <c r="H26" s="116">
        <f t="shared" si="1"/>
        <v>0</v>
      </c>
      <c r="I26" s="121"/>
      <c r="J26" s="116">
        <f t="shared" si="2"/>
        <v>0</v>
      </c>
      <c r="K26" s="121"/>
      <c r="L26" s="116">
        <f t="shared" si="3"/>
        <v>0</v>
      </c>
      <c r="M26" s="29"/>
      <c r="N26" s="29"/>
      <c r="O26" s="119">
        <f t="shared" si="4"/>
        <v>0</v>
      </c>
      <c r="P26" s="120">
        <f t="shared" si="5"/>
        <v>0</v>
      </c>
    </row>
    <row r="27" spans="1:16" ht="17.25" customHeight="1" x14ac:dyDescent="0.25">
      <c r="A27" s="102">
        <v>25</v>
      </c>
      <c r="B27" s="115" t="s">
        <v>41</v>
      </c>
      <c r="C27" s="115" t="s">
        <v>114</v>
      </c>
      <c r="D27" s="116">
        <v>2013</v>
      </c>
      <c r="E27" s="121" t="s">
        <v>165</v>
      </c>
      <c r="F27" s="116">
        <f t="shared" si="0"/>
        <v>30</v>
      </c>
      <c r="G27" s="121" t="s">
        <v>165</v>
      </c>
      <c r="H27" s="116">
        <f t="shared" si="1"/>
        <v>15</v>
      </c>
      <c r="I27" s="121" t="s">
        <v>165</v>
      </c>
      <c r="J27" s="116">
        <f t="shared" si="2"/>
        <v>15</v>
      </c>
      <c r="K27" s="121" t="s">
        <v>165</v>
      </c>
      <c r="L27" s="116">
        <f t="shared" si="3"/>
        <v>50</v>
      </c>
      <c r="M27" s="29"/>
      <c r="N27" s="29"/>
      <c r="O27" s="119">
        <f t="shared" si="4"/>
        <v>0</v>
      </c>
      <c r="P27" s="120">
        <f t="shared" si="5"/>
        <v>-110</v>
      </c>
    </row>
    <row r="28" spans="1:16" ht="17.25" customHeight="1" x14ac:dyDescent="0.25">
      <c r="A28" s="102">
        <v>26</v>
      </c>
      <c r="B28" s="115" t="s">
        <v>128</v>
      </c>
      <c r="C28" s="115" t="s">
        <v>129</v>
      </c>
      <c r="D28" s="116">
        <v>2013</v>
      </c>
      <c r="E28" s="121"/>
      <c r="F28" s="116">
        <f t="shared" si="0"/>
        <v>0</v>
      </c>
      <c r="G28" s="121" t="s">
        <v>165</v>
      </c>
      <c r="H28" s="116">
        <f t="shared" si="1"/>
        <v>15</v>
      </c>
      <c r="I28" s="121" t="s">
        <v>165</v>
      </c>
      <c r="J28" s="116">
        <f t="shared" si="2"/>
        <v>15</v>
      </c>
      <c r="K28" s="121"/>
      <c r="L28" s="116">
        <f t="shared" si="3"/>
        <v>0</v>
      </c>
      <c r="M28" s="29"/>
      <c r="N28" s="29"/>
      <c r="O28" s="119">
        <f t="shared" si="4"/>
        <v>0</v>
      </c>
      <c r="P28" s="120">
        <f t="shared" si="5"/>
        <v>-30</v>
      </c>
    </row>
    <row r="29" spans="1:16" ht="17.25" customHeight="1" x14ac:dyDescent="0.25">
      <c r="A29" s="102">
        <v>27</v>
      </c>
      <c r="B29" s="115" t="s">
        <v>39</v>
      </c>
      <c r="C29" s="115" t="s">
        <v>40</v>
      </c>
      <c r="D29" s="116">
        <v>2014</v>
      </c>
      <c r="E29" s="121"/>
      <c r="F29" s="116">
        <f t="shared" si="0"/>
        <v>0</v>
      </c>
      <c r="G29" s="121"/>
      <c r="H29" s="116">
        <f t="shared" si="1"/>
        <v>0</v>
      </c>
      <c r="I29" s="121"/>
      <c r="J29" s="116">
        <f t="shared" si="2"/>
        <v>0</v>
      </c>
      <c r="K29" s="121"/>
      <c r="L29" s="116">
        <f t="shared" si="3"/>
        <v>0</v>
      </c>
      <c r="M29" s="29"/>
      <c r="N29" s="29"/>
      <c r="O29" s="119">
        <f t="shared" si="4"/>
        <v>0</v>
      </c>
      <c r="P29" s="120">
        <f t="shared" si="5"/>
        <v>0</v>
      </c>
    </row>
    <row r="30" spans="1:16" ht="17.25" customHeight="1" x14ac:dyDescent="0.25">
      <c r="A30" s="102">
        <v>28</v>
      </c>
      <c r="B30" s="115" t="s">
        <v>48</v>
      </c>
      <c r="C30" s="115" t="s">
        <v>49</v>
      </c>
      <c r="D30" s="116">
        <v>2014</v>
      </c>
      <c r="E30" s="121" t="s">
        <v>165</v>
      </c>
      <c r="F30" s="116">
        <f t="shared" si="0"/>
        <v>30</v>
      </c>
      <c r="G30" s="121" t="s">
        <v>165</v>
      </c>
      <c r="H30" s="116">
        <f t="shared" si="1"/>
        <v>15</v>
      </c>
      <c r="I30" s="121" t="s">
        <v>165</v>
      </c>
      <c r="J30" s="116">
        <f t="shared" si="2"/>
        <v>15</v>
      </c>
      <c r="K30" s="121" t="s">
        <v>165</v>
      </c>
      <c r="L30" s="116">
        <f t="shared" si="3"/>
        <v>50</v>
      </c>
      <c r="M30" s="29">
        <v>0.40711805555555558</v>
      </c>
      <c r="N30" s="29">
        <v>0.40920138888888885</v>
      </c>
      <c r="O30" s="119">
        <f t="shared" si="4"/>
        <v>2.0833333333332704E-3</v>
      </c>
      <c r="P30" s="120">
        <f t="shared" si="5"/>
        <v>-289.99999999999454</v>
      </c>
    </row>
    <row r="31" spans="1:16" ht="17.25" customHeight="1" x14ac:dyDescent="0.25">
      <c r="A31" s="102">
        <v>29</v>
      </c>
      <c r="B31" s="115" t="s">
        <v>52</v>
      </c>
      <c r="C31" s="115" t="s">
        <v>53</v>
      </c>
      <c r="D31" s="116">
        <v>2014</v>
      </c>
      <c r="E31" s="121" t="s">
        <v>165</v>
      </c>
      <c r="F31" s="116">
        <f t="shared" si="0"/>
        <v>30</v>
      </c>
      <c r="G31" s="121" t="s">
        <v>165</v>
      </c>
      <c r="H31" s="116">
        <f t="shared" si="1"/>
        <v>15</v>
      </c>
      <c r="I31" s="121" t="s">
        <v>165</v>
      </c>
      <c r="J31" s="116">
        <f t="shared" si="2"/>
        <v>15</v>
      </c>
      <c r="K31" s="121" t="s">
        <v>165</v>
      </c>
      <c r="L31" s="116">
        <f t="shared" si="3"/>
        <v>50</v>
      </c>
      <c r="M31" s="29"/>
      <c r="N31" s="29"/>
      <c r="O31" s="119">
        <f t="shared" si="4"/>
        <v>0</v>
      </c>
      <c r="P31" s="120">
        <f t="shared" si="5"/>
        <v>-110</v>
      </c>
    </row>
    <row r="32" spans="1:16" ht="17.25" customHeight="1" x14ac:dyDescent="0.25">
      <c r="A32" s="102">
        <v>30</v>
      </c>
      <c r="B32" s="115" t="s">
        <v>69</v>
      </c>
      <c r="C32" s="115" t="s">
        <v>70</v>
      </c>
      <c r="D32" s="116">
        <v>2014</v>
      </c>
      <c r="E32" s="121" t="s">
        <v>165</v>
      </c>
      <c r="F32" s="116">
        <f t="shared" si="0"/>
        <v>30</v>
      </c>
      <c r="G32" s="121" t="s">
        <v>165</v>
      </c>
      <c r="H32" s="116">
        <f t="shared" si="1"/>
        <v>15</v>
      </c>
      <c r="I32" s="121" t="s">
        <v>165</v>
      </c>
      <c r="J32" s="116">
        <f t="shared" si="2"/>
        <v>15</v>
      </c>
      <c r="K32" s="121" t="s">
        <v>165</v>
      </c>
      <c r="L32" s="116">
        <f t="shared" si="3"/>
        <v>50</v>
      </c>
      <c r="M32" s="29">
        <v>0.41319444444444442</v>
      </c>
      <c r="N32" s="29">
        <v>0.41510416666666666</v>
      </c>
      <c r="O32" s="119">
        <f t="shared" si="4"/>
        <v>1.9097222222222432E-3</v>
      </c>
      <c r="P32" s="120">
        <f t="shared" si="5"/>
        <v>-275.00000000000182</v>
      </c>
    </row>
    <row r="33" spans="1:16" ht="17.25" customHeight="1" x14ac:dyDescent="0.25">
      <c r="A33" s="102">
        <v>31</v>
      </c>
      <c r="B33" s="115" t="s">
        <v>22</v>
      </c>
      <c r="C33" s="115" t="s">
        <v>71</v>
      </c>
      <c r="D33" s="116">
        <v>2014</v>
      </c>
      <c r="E33" s="121"/>
      <c r="F33" s="116">
        <f t="shared" si="0"/>
        <v>0</v>
      </c>
      <c r="G33" s="121" t="s">
        <v>165</v>
      </c>
      <c r="H33" s="116">
        <f t="shared" si="1"/>
        <v>15</v>
      </c>
      <c r="I33" s="121" t="s">
        <v>165</v>
      </c>
      <c r="J33" s="116">
        <f t="shared" si="2"/>
        <v>15</v>
      </c>
      <c r="K33" s="121"/>
      <c r="L33" s="116">
        <f t="shared" si="3"/>
        <v>0</v>
      </c>
      <c r="M33" s="29">
        <v>0.4145833333333333</v>
      </c>
      <c r="N33" s="29">
        <v>0.41736111111111113</v>
      </c>
      <c r="O33" s="119">
        <f t="shared" si="4"/>
        <v>2.7777777777778234E-3</v>
      </c>
      <c r="P33" s="120">
        <f t="shared" si="5"/>
        <v>-270.00000000000398</v>
      </c>
    </row>
    <row r="34" spans="1:16" ht="17.25" customHeight="1" x14ac:dyDescent="0.25">
      <c r="A34" s="102">
        <v>32</v>
      </c>
      <c r="B34" s="115" t="s">
        <v>101</v>
      </c>
      <c r="C34" s="115" t="s">
        <v>102</v>
      </c>
      <c r="D34" s="116">
        <v>2014</v>
      </c>
      <c r="E34" s="121" t="s">
        <v>165</v>
      </c>
      <c r="F34" s="116">
        <f t="shared" si="0"/>
        <v>30</v>
      </c>
      <c r="G34" s="121" t="s">
        <v>165</v>
      </c>
      <c r="H34" s="116">
        <f t="shared" si="1"/>
        <v>15</v>
      </c>
      <c r="I34" s="121" t="s">
        <v>165</v>
      </c>
      <c r="J34" s="116">
        <f t="shared" si="2"/>
        <v>15</v>
      </c>
      <c r="K34" s="121"/>
      <c r="L34" s="116">
        <f t="shared" si="3"/>
        <v>0</v>
      </c>
      <c r="M34" s="29">
        <v>0.41597222222222219</v>
      </c>
      <c r="N34" s="29">
        <v>0.4201388888888889</v>
      </c>
      <c r="O34" s="119">
        <f t="shared" si="4"/>
        <v>4.1666666666667074E-3</v>
      </c>
      <c r="P34" s="120">
        <f t="shared" si="5"/>
        <v>-420.00000000000352</v>
      </c>
    </row>
    <row r="35" spans="1:16" ht="17.25" customHeight="1" x14ac:dyDescent="0.25">
      <c r="A35" s="102">
        <v>33</v>
      </c>
      <c r="B35" s="115" t="s">
        <v>25</v>
      </c>
      <c r="C35" s="115" t="s">
        <v>125</v>
      </c>
      <c r="D35" s="116">
        <v>2014</v>
      </c>
      <c r="E35" s="121" t="s">
        <v>165</v>
      </c>
      <c r="F35" s="116">
        <f t="shared" si="0"/>
        <v>30</v>
      </c>
      <c r="G35" s="121" t="s">
        <v>165</v>
      </c>
      <c r="H35" s="116">
        <f t="shared" si="1"/>
        <v>15</v>
      </c>
      <c r="I35" s="121" t="s">
        <v>165</v>
      </c>
      <c r="J35" s="116">
        <f t="shared" si="2"/>
        <v>15</v>
      </c>
      <c r="K35" s="121"/>
      <c r="L35" s="116">
        <f t="shared" si="3"/>
        <v>0</v>
      </c>
      <c r="M35" s="29">
        <v>0.42222222222222222</v>
      </c>
      <c r="N35" s="29">
        <v>0.42777777777777781</v>
      </c>
      <c r="O35" s="119">
        <f t="shared" si="4"/>
        <v>5.5555555555555913E-3</v>
      </c>
      <c r="P35" s="120">
        <f t="shared" si="5"/>
        <v>-540.00000000000307</v>
      </c>
    </row>
    <row r="36" spans="1:16" ht="17.25" customHeight="1" x14ac:dyDescent="0.25">
      <c r="A36" s="102">
        <v>34</v>
      </c>
      <c r="B36" s="115" t="s">
        <v>37</v>
      </c>
      <c r="C36" s="115" t="s">
        <v>126</v>
      </c>
      <c r="D36" s="116">
        <v>2014</v>
      </c>
      <c r="E36" s="121" t="s">
        <v>165</v>
      </c>
      <c r="F36" s="116">
        <f t="shared" si="0"/>
        <v>30</v>
      </c>
      <c r="G36" s="121" t="s">
        <v>165</v>
      </c>
      <c r="H36" s="116">
        <f t="shared" si="1"/>
        <v>15</v>
      </c>
      <c r="I36" s="121" t="s">
        <v>165</v>
      </c>
      <c r="J36" s="116">
        <f t="shared" si="2"/>
        <v>15</v>
      </c>
      <c r="K36" s="121" t="s">
        <v>165</v>
      </c>
      <c r="L36" s="116">
        <f t="shared" si="3"/>
        <v>50</v>
      </c>
      <c r="M36" s="29">
        <v>0.41736111111111113</v>
      </c>
      <c r="N36" s="29">
        <v>0.4201388888888889</v>
      </c>
      <c r="O36" s="119">
        <f t="shared" si="4"/>
        <v>2.7777777777777679E-3</v>
      </c>
      <c r="P36" s="120">
        <f t="shared" si="5"/>
        <v>-349.99999999999915</v>
      </c>
    </row>
    <row r="37" spans="1:16" ht="17.25" customHeight="1" x14ac:dyDescent="0.25">
      <c r="A37" s="102">
        <v>35</v>
      </c>
      <c r="B37" s="115" t="s">
        <v>115</v>
      </c>
      <c r="C37" s="115" t="s">
        <v>131</v>
      </c>
      <c r="D37" s="116">
        <v>2014</v>
      </c>
      <c r="E37" s="121" t="s">
        <v>165</v>
      </c>
      <c r="F37" s="116">
        <f t="shared" si="0"/>
        <v>30</v>
      </c>
      <c r="G37" s="121" t="s">
        <v>165</v>
      </c>
      <c r="H37" s="116">
        <f t="shared" si="1"/>
        <v>15</v>
      </c>
      <c r="I37" s="121" t="s">
        <v>165</v>
      </c>
      <c r="J37" s="116">
        <f t="shared" si="2"/>
        <v>15</v>
      </c>
      <c r="K37" s="121"/>
      <c r="L37" s="116">
        <f t="shared" si="3"/>
        <v>0</v>
      </c>
      <c r="M37" s="29">
        <v>0.4465277777777778</v>
      </c>
      <c r="N37" s="29">
        <v>0.45347222222222222</v>
      </c>
      <c r="O37" s="119">
        <f t="shared" si="4"/>
        <v>6.9444444444444198E-3</v>
      </c>
      <c r="P37" s="120">
        <f t="shared" si="5"/>
        <v>-659.99999999999784</v>
      </c>
    </row>
    <row r="38" spans="1:16" ht="17.25" customHeight="1" x14ac:dyDescent="0.25">
      <c r="A38" s="102">
        <v>36</v>
      </c>
      <c r="B38" s="115" t="s">
        <v>138</v>
      </c>
      <c r="C38" s="115" t="s">
        <v>139</v>
      </c>
      <c r="D38" s="116">
        <v>2014</v>
      </c>
      <c r="E38" s="121" t="s">
        <v>165</v>
      </c>
      <c r="F38" s="116">
        <f t="shared" si="0"/>
        <v>30</v>
      </c>
      <c r="G38" s="121" t="s">
        <v>165</v>
      </c>
      <c r="H38" s="116">
        <f t="shared" si="1"/>
        <v>15</v>
      </c>
      <c r="I38" s="121" t="s">
        <v>165</v>
      </c>
      <c r="J38" s="116">
        <f t="shared" si="2"/>
        <v>15</v>
      </c>
      <c r="K38" s="121" t="s">
        <v>165</v>
      </c>
      <c r="L38" s="116">
        <f t="shared" si="3"/>
        <v>50</v>
      </c>
      <c r="M38" s="29">
        <v>0.41944444444444445</v>
      </c>
      <c r="N38" s="29">
        <v>0.42430555555555555</v>
      </c>
      <c r="O38" s="119">
        <f t="shared" si="4"/>
        <v>4.8611111111110938E-3</v>
      </c>
      <c r="P38" s="120">
        <f t="shared" si="5"/>
        <v>-529.99999999999852</v>
      </c>
    </row>
    <row r="39" spans="1:16" ht="17.25" customHeight="1" x14ac:dyDescent="0.25">
      <c r="A39" s="102">
        <v>37</v>
      </c>
      <c r="B39" s="115" t="s">
        <v>37</v>
      </c>
      <c r="C39" s="115" t="s">
        <v>142</v>
      </c>
      <c r="D39" s="116">
        <v>2014</v>
      </c>
      <c r="E39" s="121" t="s">
        <v>165</v>
      </c>
      <c r="F39" s="116">
        <f t="shared" si="0"/>
        <v>30</v>
      </c>
      <c r="G39" s="121" t="s">
        <v>165</v>
      </c>
      <c r="H39" s="116">
        <f t="shared" si="1"/>
        <v>15</v>
      </c>
      <c r="I39" s="121" t="s">
        <v>165</v>
      </c>
      <c r="J39" s="116">
        <f t="shared" si="2"/>
        <v>15</v>
      </c>
      <c r="K39" s="121" t="s">
        <v>165</v>
      </c>
      <c r="L39" s="116">
        <f t="shared" si="3"/>
        <v>50</v>
      </c>
      <c r="M39" s="29">
        <v>0.41944444444444445</v>
      </c>
      <c r="N39" s="29">
        <v>0.42349537037037038</v>
      </c>
      <c r="O39" s="119">
        <f t="shared" si="4"/>
        <v>4.05092592592593E-3</v>
      </c>
      <c r="P39" s="120">
        <f t="shared" si="5"/>
        <v>-460.00000000000034</v>
      </c>
    </row>
    <row r="40" spans="1:16" ht="17.25" customHeight="1" x14ac:dyDescent="0.25">
      <c r="A40" s="102">
        <v>38</v>
      </c>
      <c r="B40" s="115" t="s">
        <v>85</v>
      </c>
      <c r="C40" s="115" t="s">
        <v>148</v>
      </c>
      <c r="D40" s="116">
        <v>2014</v>
      </c>
      <c r="E40" s="121" t="s">
        <v>165</v>
      </c>
      <c r="F40" s="116">
        <f t="shared" si="0"/>
        <v>30</v>
      </c>
      <c r="G40" s="121" t="s">
        <v>165</v>
      </c>
      <c r="H40" s="116">
        <f t="shared" si="1"/>
        <v>15</v>
      </c>
      <c r="I40" s="121" t="s">
        <v>165</v>
      </c>
      <c r="J40" s="116">
        <f t="shared" si="2"/>
        <v>15</v>
      </c>
      <c r="K40" s="121" t="s">
        <v>165</v>
      </c>
      <c r="L40" s="116">
        <f t="shared" si="3"/>
        <v>50</v>
      </c>
      <c r="M40" s="29">
        <v>0.42274305555555558</v>
      </c>
      <c r="N40" s="29">
        <v>0.4291666666666667</v>
      </c>
      <c r="O40" s="119">
        <f t="shared" si="4"/>
        <v>6.423611111111116E-3</v>
      </c>
      <c r="P40" s="120">
        <f t="shared" si="5"/>
        <v>-665.00000000000045</v>
      </c>
    </row>
    <row r="41" spans="1:16" ht="17.25" customHeight="1" x14ac:dyDescent="0.25">
      <c r="A41" s="102">
        <v>39</v>
      </c>
      <c r="B41" s="115" t="s">
        <v>17</v>
      </c>
      <c r="C41" s="115" t="s">
        <v>18</v>
      </c>
      <c r="D41" s="116">
        <v>2015</v>
      </c>
      <c r="E41" s="121"/>
      <c r="F41" s="116">
        <f t="shared" si="0"/>
        <v>0</v>
      </c>
      <c r="G41" s="121"/>
      <c r="H41" s="116">
        <f t="shared" si="1"/>
        <v>0</v>
      </c>
      <c r="I41" s="121"/>
      <c r="J41" s="116">
        <f t="shared" si="2"/>
        <v>0</v>
      </c>
      <c r="K41" s="121"/>
      <c r="L41" s="116">
        <f t="shared" si="3"/>
        <v>0</v>
      </c>
      <c r="M41" s="29"/>
      <c r="N41" s="29"/>
      <c r="O41" s="119">
        <f t="shared" si="4"/>
        <v>0</v>
      </c>
      <c r="P41" s="120">
        <f t="shared" si="5"/>
        <v>0</v>
      </c>
    </row>
    <row r="42" spans="1:16" ht="17.25" customHeight="1" x14ac:dyDescent="0.25">
      <c r="A42" s="102">
        <v>40</v>
      </c>
      <c r="B42" s="115" t="s">
        <v>25</v>
      </c>
      <c r="C42" s="115" t="s">
        <v>26</v>
      </c>
      <c r="D42" s="116">
        <v>2015</v>
      </c>
      <c r="E42" s="121" t="s">
        <v>165</v>
      </c>
      <c r="F42" s="116">
        <f t="shared" si="0"/>
        <v>30</v>
      </c>
      <c r="G42" s="121" t="s">
        <v>165</v>
      </c>
      <c r="H42" s="116">
        <f t="shared" si="1"/>
        <v>15</v>
      </c>
      <c r="I42" s="121" t="s">
        <v>165</v>
      </c>
      <c r="J42" s="116">
        <f t="shared" si="2"/>
        <v>15</v>
      </c>
      <c r="K42" s="121" t="s">
        <v>165</v>
      </c>
      <c r="L42" s="116">
        <f t="shared" si="3"/>
        <v>50</v>
      </c>
      <c r="M42" s="29">
        <v>0.42986111111111108</v>
      </c>
      <c r="N42" s="29">
        <v>0.43194444444444446</v>
      </c>
      <c r="O42" s="119">
        <f t="shared" si="4"/>
        <v>2.0833333333333814E-3</v>
      </c>
      <c r="P42" s="120">
        <f t="shared" si="5"/>
        <v>-290.00000000000415</v>
      </c>
    </row>
    <row r="43" spans="1:16" ht="17.25" customHeight="1" x14ac:dyDescent="0.25">
      <c r="A43" s="102">
        <v>41</v>
      </c>
      <c r="B43" s="115" t="s">
        <v>29</v>
      </c>
      <c r="C43" s="122" t="s">
        <v>30</v>
      </c>
      <c r="D43" s="116">
        <v>2015</v>
      </c>
      <c r="E43" s="121" t="s">
        <v>165</v>
      </c>
      <c r="F43" s="116">
        <f t="shared" si="0"/>
        <v>30</v>
      </c>
      <c r="G43" s="121" t="s">
        <v>165</v>
      </c>
      <c r="H43" s="116">
        <f t="shared" si="1"/>
        <v>15</v>
      </c>
      <c r="I43" s="121" t="s">
        <v>165</v>
      </c>
      <c r="J43" s="116">
        <f t="shared" si="2"/>
        <v>15</v>
      </c>
      <c r="K43" s="121"/>
      <c r="L43" s="116">
        <f t="shared" si="3"/>
        <v>0</v>
      </c>
      <c r="M43" s="29">
        <v>0.43124999999999997</v>
      </c>
      <c r="N43" s="29">
        <v>0.43611111111111112</v>
      </c>
      <c r="O43" s="119">
        <f t="shared" si="4"/>
        <v>4.8611111111111494E-3</v>
      </c>
      <c r="P43" s="120">
        <f t="shared" si="5"/>
        <v>-480.0000000000033</v>
      </c>
    </row>
    <row r="44" spans="1:16" ht="17.25" customHeight="1" x14ac:dyDescent="0.25">
      <c r="A44" s="102">
        <v>42</v>
      </c>
      <c r="B44" s="115" t="s">
        <v>34</v>
      </c>
      <c r="C44" s="115" t="s">
        <v>35</v>
      </c>
      <c r="D44" s="116">
        <v>2015</v>
      </c>
      <c r="E44" s="121" t="s">
        <v>165</v>
      </c>
      <c r="F44" s="116">
        <f t="shared" si="0"/>
        <v>30</v>
      </c>
      <c r="G44" s="121" t="s">
        <v>165</v>
      </c>
      <c r="H44" s="116">
        <f t="shared" si="1"/>
        <v>15</v>
      </c>
      <c r="I44" s="121" t="s">
        <v>165</v>
      </c>
      <c r="J44" s="116">
        <f t="shared" si="2"/>
        <v>15</v>
      </c>
      <c r="K44" s="121" t="s">
        <v>165</v>
      </c>
      <c r="L44" s="116">
        <f t="shared" si="3"/>
        <v>50</v>
      </c>
      <c r="M44" s="29">
        <v>0.43194444444444446</v>
      </c>
      <c r="N44" s="29">
        <v>0.44166666666666665</v>
      </c>
      <c r="O44" s="119">
        <f t="shared" si="4"/>
        <v>9.7222222222221877E-3</v>
      </c>
      <c r="P44" s="120">
        <f t="shared" si="5"/>
        <v>-949.99999999999704</v>
      </c>
    </row>
    <row r="45" spans="1:16" ht="17.25" customHeight="1" x14ac:dyDescent="0.25">
      <c r="A45" s="102">
        <v>43</v>
      </c>
      <c r="B45" s="115" t="s">
        <v>41</v>
      </c>
      <c r="C45" s="115" t="s">
        <v>42</v>
      </c>
      <c r="D45" s="116">
        <v>2015</v>
      </c>
      <c r="E45" s="121" t="s">
        <v>165</v>
      </c>
      <c r="F45" s="116">
        <f t="shared" si="0"/>
        <v>30</v>
      </c>
      <c r="G45" s="121" t="s">
        <v>165</v>
      </c>
      <c r="H45" s="116">
        <f t="shared" si="1"/>
        <v>15</v>
      </c>
      <c r="I45" s="121" t="s">
        <v>165</v>
      </c>
      <c r="J45" s="116">
        <f t="shared" si="2"/>
        <v>15</v>
      </c>
      <c r="K45" s="121" t="s">
        <v>165</v>
      </c>
      <c r="L45" s="116">
        <f t="shared" si="3"/>
        <v>50</v>
      </c>
      <c r="M45" s="29">
        <v>0.43263888888888885</v>
      </c>
      <c r="N45" s="29">
        <v>0.4458333333333333</v>
      </c>
      <c r="O45" s="119">
        <f t="shared" si="4"/>
        <v>1.3194444444444453E-2</v>
      </c>
      <c r="P45" s="120">
        <f t="shared" si="5"/>
        <v>-1250.0000000000007</v>
      </c>
    </row>
    <row r="46" spans="1:16" ht="17.25" customHeight="1" x14ac:dyDescent="0.25">
      <c r="A46" s="102">
        <v>44</v>
      </c>
      <c r="B46" s="115" t="s">
        <v>59</v>
      </c>
      <c r="C46" s="115" t="s">
        <v>56</v>
      </c>
      <c r="D46" s="116">
        <v>2015</v>
      </c>
      <c r="E46" s="121" t="s">
        <v>165</v>
      </c>
      <c r="F46" s="116">
        <f t="shared" si="0"/>
        <v>30</v>
      </c>
      <c r="G46" s="121" t="s">
        <v>165</v>
      </c>
      <c r="H46" s="116">
        <f t="shared" si="1"/>
        <v>15</v>
      </c>
      <c r="I46" s="121" t="s">
        <v>165</v>
      </c>
      <c r="J46" s="116">
        <f t="shared" si="2"/>
        <v>15</v>
      </c>
      <c r="K46" s="121" t="s">
        <v>165</v>
      </c>
      <c r="L46" s="116">
        <f t="shared" si="3"/>
        <v>50</v>
      </c>
      <c r="M46" s="29">
        <v>0.43472222222222223</v>
      </c>
      <c r="N46" s="29">
        <v>0.4458333333333333</v>
      </c>
      <c r="O46" s="119">
        <f t="shared" si="4"/>
        <v>1.1111111111111072E-2</v>
      </c>
      <c r="P46" s="120">
        <f t="shared" si="5"/>
        <v>-1069.9999999999966</v>
      </c>
    </row>
    <row r="47" spans="1:16" ht="17.25" customHeight="1" x14ac:dyDescent="0.25">
      <c r="A47" s="102">
        <v>45</v>
      </c>
      <c r="B47" s="115" t="s">
        <v>60</v>
      </c>
      <c r="C47" s="115" t="s">
        <v>61</v>
      </c>
      <c r="D47" s="116">
        <v>2015</v>
      </c>
      <c r="E47" s="121" t="s">
        <v>165</v>
      </c>
      <c r="F47" s="116">
        <f t="shared" si="0"/>
        <v>30</v>
      </c>
      <c r="G47" s="121" t="s">
        <v>165</v>
      </c>
      <c r="H47" s="116">
        <f t="shared" si="1"/>
        <v>15</v>
      </c>
      <c r="I47" s="121" t="s">
        <v>165</v>
      </c>
      <c r="J47" s="116">
        <f t="shared" si="2"/>
        <v>15</v>
      </c>
      <c r="K47" s="121" t="s">
        <v>165</v>
      </c>
      <c r="L47" s="116">
        <f t="shared" si="3"/>
        <v>50</v>
      </c>
      <c r="M47" s="29">
        <v>0.4284722222222222</v>
      </c>
      <c r="N47" s="29">
        <v>0.43194444444444446</v>
      </c>
      <c r="O47" s="119">
        <f t="shared" si="4"/>
        <v>3.4722222222222654E-3</v>
      </c>
      <c r="P47" s="120">
        <f t="shared" si="5"/>
        <v>-410.00000000000375</v>
      </c>
    </row>
    <row r="48" spans="1:16" ht="17.25" customHeight="1" x14ac:dyDescent="0.25">
      <c r="A48" s="102">
        <v>46</v>
      </c>
      <c r="B48" s="115" t="s">
        <v>95</v>
      </c>
      <c r="C48" s="115" t="s">
        <v>96</v>
      </c>
      <c r="D48" s="116">
        <v>2015</v>
      </c>
      <c r="E48" s="121" t="s">
        <v>165</v>
      </c>
      <c r="F48" s="116">
        <f t="shared" si="0"/>
        <v>30</v>
      </c>
      <c r="G48" s="121" t="s">
        <v>165</v>
      </c>
      <c r="H48" s="116">
        <f t="shared" si="1"/>
        <v>15</v>
      </c>
      <c r="I48" s="121" t="s">
        <v>165</v>
      </c>
      <c r="J48" s="116">
        <f t="shared" si="2"/>
        <v>15</v>
      </c>
      <c r="K48" s="121" t="s">
        <v>165</v>
      </c>
      <c r="L48" s="116">
        <f t="shared" si="3"/>
        <v>50</v>
      </c>
      <c r="M48" s="29">
        <v>0.4375</v>
      </c>
      <c r="N48" s="29">
        <v>0.44791666666666669</v>
      </c>
      <c r="O48" s="119">
        <f t="shared" si="4"/>
        <v>1.0416666666666685E-2</v>
      </c>
      <c r="P48" s="120">
        <f t="shared" si="5"/>
        <v>-1010.0000000000016</v>
      </c>
    </row>
    <row r="49" spans="1:16" ht="17.25" customHeight="1" x14ac:dyDescent="0.25">
      <c r="A49" s="102">
        <v>47</v>
      </c>
      <c r="B49" s="115" t="s">
        <v>112</v>
      </c>
      <c r="C49" s="115" t="s">
        <v>113</v>
      </c>
      <c r="D49" s="116">
        <v>2015</v>
      </c>
      <c r="E49" s="121" t="s">
        <v>165</v>
      </c>
      <c r="F49" s="116">
        <f t="shared" si="0"/>
        <v>30</v>
      </c>
      <c r="G49" s="121" t="s">
        <v>165</v>
      </c>
      <c r="H49" s="116">
        <f t="shared" si="1"/>
        <v>15</v>
      </c>
      <c r="I49" s="121" t="s">
        <v>165</v>
      </c>
      <c r="J49" s="116">
        <f t="shared" si="2"/>
        <v>15</v>
      </c>
      <c r="K49" s="121" t="s">
        <v>165</v>
      </c>
      <c r="L49" s="116">
        <f t="shared" si="3"/>
        <v>50</v>
      </c>
      <c r="M49" s="29">
        <v>0.43888888888888888</v>
      </c>
      <c r="N49" s="29">
        <v>0.44861111111111113</v>
      </c>
      <c r="O49" s="119">
        <f t="shared" si="4"/>
        <v>9.7222222222222432E-3</v>
      </c>
      <c r="P49" s="120">
        <f t="shared" si="5"/>
        <v>-950.00000000000182</v>
      </c>
    </row>
    <row r="50" spans="1:16" ht="17.25" customHeight="1" x14ac:dyDescent="0.25">
      <c r="A50" s="102">
        <v>48</v>
      </c>
      <c r="B50" s="115" t="s">
        <v>119</v>
      </c>
      <c r="C50" s="115" t="s">
        <v>127</v>
      </c>
      <c r="D50" s="116">
        <v>2015</v>
      </c>
      <c r="E50" s="121" t="s">
        <v>165</v>
      </c>
      <c r="F50" s="116">
        <f t="shared" si="0"/>
        <v>30</v>
      </c>
      <c r="G50" s="121" t="s">
        <v>165</v>
      </c>
      <c r="H50" s="116">
        <f t="shared" si="1"/>
        <v>15</v>
      </c>
      <c r="I50" s="121" t="s">
        <v>165</v>
      </c>
      <c r="J50" s="116">
        <f t="shared" si="2"/>
        <v>15</v>
      </c>
      <c r="K50" s="121" t="s">
        <v>165</v>
      </c>
      <c r="L50" s="116">
        <f t="shared" si="3"/>
        <v>50</v>
      </c>
      <c r="M50" s="29">
        <v>0.44097222222222227</v>
      </c>
      <c r="N50" s="29">
        <v>0.44930555555555557</v>
      </c>
      <c r="O50" s="119">
        <f t="shared" si="4"/>
        <v>8.3333333333333037E-3</v>
      </c>
      <c r="P50" s="120">
        <f t="shared" si="5"/>
        <v>-829.9999999999975</v>
      </c>
    </row>
    <row r="51" spans="1:16" ht="17.25" customHeight="1" x14ac:dyDescent="0.25">
      <c r="A51" s="102">
        <v>49</v>
      </c>
      <c r="B51" s="115" t="s">
        <v>77</v>
      </c>
      <c r="C51" s="115" t="s">
        <v>137</v>
      </c>
      <c r="D51" s="116">
        <v>2015</v>
      </c>
      <c r="E51" s="121" t="s">
        <v>165</v>
      </c>
      <c r="F51" s="116">
        <f t="shared" si="0"/>
        <v>30</v>
      </c>
      <c r="G51" s="121" t="s">
        <v>165</v>
      </c>
      <c r="H51" s="116">
        <f t="shared" si="1"/>
        <v>15</v>
      </c>
      <c r="I51" s="121" t="s">
        <v>165</v>
      </c>
      <c r="J51" s="116">
        <f t="shared" si="2"/>
        <v>15</v>
      </c>
      <c r="K51" s="121"/>
      <c r="L51" s="116">
        <f t="shared" si="3"/>
        <v>0</v>
      </c>
      <c r="M51" s="29">
        <v>0.4201388888888889</v>
      </c>
      <c r="N51" s="29">
        <v>0.42083333333333334</v>
      </c>
      <c r="O51" s="119">
        <f t="shared" si="4"/>
        <v>6.9444444444444198E-4</v>
      </c>
      <c r="P51" s="120">
        <f t="shared" si="5"/>
        <v>-119.99999999999979</v>
      </c>
    </row>
    <row r="52" spans="1:16" ht="17.25" customHeight="1" x14ac:dyDescent="0.25">
      <c r="A52" s="102">
        <v>50</v>
      </c>
      <c r="B52" s="115" t="s">
        <v>23</v>
      </c>
      <c r="C52" s="115" t="s">
        <v>24</v>
      </c>
      <c r="D52" s="116">
        <v>2016</v>
      </c>
      <c r="E52" s="121" t="s">
        <v>165</v>
      </c>
      <c r="F52" s="116">
        <f t="shared" si="0"/>
        <v>30</v>
      </c>
      <c r="G52" s="121" t="s">
        <v>165</v>
      </c>
      <c r="H52" s="116">
        <f t="shared" si="1"/>
        <v>15</v>
      </c>
      <c r="I52" s="121" t="s">
        <v>165</v>
      </c>
      <c r="J52" s="116">
        <f t="shared" si="2"/>
        <v>15</v>
      </c>
      <c r="K52" s="121" t="s">
        <v>165</v>
      </c>
      <c r="L52" s="116">
        <f t="shared" si="3"/>
        <v>50</v>
      </c>
      <c r="M52" s="29">
        <v>0.43055555555555558</v>
      </c>
      <c r="N52" s="29">
        <v>0.43402777777777773</v>
      </c>
      <c r="O52" s="119">
        <f t="shared" si="4"/>
        <v>3.4722222222221544E-3</v>
      </c>
      <c r="P52" s="120">
        <f t="shared" si="5"/>
        <v>-409.99999999999415</v>
      </c>
    </row>
    <row r="53" spans="1:16" ht="17.25" customHeight="1" x14ac:dyDescent="0.25">
      <c r="A53" s="102">
        <v>51</v>
      </c>
      <c r="B53" s="115" t="s">
        <v>37</v>
      </c>
      <c r="C53" s="115" t="s">
        <v>38</v>
      </c>
      <c r="D53" s="116">
        <v>2016</v>
      </c>
      <c r="E53" s="121"/>
      <c r="F53" s="116">
        <f t="shared" si="0"/>
        <v>0</v>
      </c>
      <c r="G53" s="121"/>
      <c r="H53" s="116">
        <f t="shared" si="1"/>
        <v>0</v>
      </c>
      <c r="I53" s="121"/>
      <c r="J53" s="116">
        <f t="shared" si="2"/>
        <v>0</v>
      </c>
      <c r="K53" s="121"/>
      <c r="L53" s="116">
        <f t="shared" si="3"/>
        <v>0</v>
      </c>
      <c r="M53" s="29"/>
      <c r="N53" s="29"/>
      <c r="O53" s="119">
        <f t="shared" si="4"/>
        <v>0</v>
      </c>
      <c r="P53" s="120">
        <f t="shared" si="5"/>
        <v>0</v>
      </c>
    </row>
    <row r="54" spans="1:16" ht="17.25" customHeight="1" x14ac:dyDescent="0.25">
      <c r="A54" s="102">
        <v>52</v>
      </c>
      <c r="B54" s="115" t="s">
        <v>46</v>
      </c>
      <c r="C54" s="115" t="s">
        <v>47</v>
      </c>
      <c r="D54" s="116">
        <v>2016</v>
      </c>
      <c r="E54" s="121" t="s">
        <v>165</v>
      </c>
      <c r="F54" s="116">
        <f t="shared" si="0"/>
        <v>30</v>
      </c>
      <c r="G54" s="121" t="s">
        <v>165</v>
      </c>
      <c r="H54" s="116">
        <f t="shared" si="1"/>
        <v>15</v>
      </c>
      <c r="I54" s="121" t="s">
        <v>165</v>
      </c>
      <c r="J54" s="116">
        <f t="shared" si="2"/>
        <v>15</v>
      </c>
      <c r="K54" s="121" t="s">
        <v>165</v>
      </c>
      <c r="L54" s="116">
        <f t="shared" si="3"/>
        <v>50</v>
      </c>
      <c r="M54" s="29">
        <v>0.44236111111111115</v>
      </c>
      <c r="N54" s="29">
        <v>0.45</v>
      </c>
      <c r="O54" s="119">
        <f t="shared" si="4"/>
        <v>7.6388888888888618E-3</v>
      </c>
      <c r="P54" s="120">
        <f t="shared" si="5"/>
        <v>-769.99999999999761</v>
      </c>
    </row>
    <row r="55" spans="1:16" ht="17.25" customHeight="1" x14ac:dyDescent="0.25">
      <c r="A55" s="102">
        <v>53</v>
      </c>
      <c r="B55" s="115" t="s">
        <v>92</v>
      </c>
      <c r="C55" s="115" t="s">
        <v>82</v>
      </c>
      <c r="D55" s="116">
        <v>2016</v>
      </c>
      <c r="E55" s="121" t="s">
        <v>165</v>
      </c>
      <c r="F55" s="116">
        <f t="shared" si="0"/>
        <v>30</v>
      </c>
      <c r="G55" s="121" t="s">
        <v>165</v>
      </c>
      <c r="H55" s="116">
        <f t="shared" si="1"/>
        <v>15</v>
      </c>
      <c r="I55" s="121" t="s">
        <v>165</v>
      </c>
      <c r="J55" s="116">
        <f t="shared" si="2"/>
        <v>15</v>
      </c>
      <c r="K55" s="121" t="s">
        <v>165</v>
      </c>
      <c r="L55" s="116">
        <f t="shared" si="3"/>
        <v>50</v>
      </c>
      <c r="M55" s="29">
        <v>0.45069444444444445</v>
      </c>
      <c r="N55" s="29">
        <v>0.45555555555555555</v>
      </c>
      <c r="O55" s="119">
        <f t="shared" si="4"/>
        <v>4.8611111111110938E-3</v>
      </c>
      <c r="P55" s="120">
        <f t="shared" si="5"/>
        <v>-529.99999999999852</v>
      </c>
    </row>
    <row r="56" spans="1:16" ht="17.25" customHeight="1" x14ac:dyDescent="0.25">
      <c r="A56" s="102">
        <v>54</v>
      </c>
      <c r="B56" s="115" t="s">
        <v>103</v>
      </c>
      <c r="C56" s="115" t="s">
        <v>104</v>
      </c>
      <c r="D56" s="116">
        <v>2016</v>
      </c>
      <c r="E56" s="121" t="s">
        <v>165</v>
      </c>
      <c r="F56" s="116">
        <f t="shared" si="0"/>
        <v>30</v>
      </c>
      <c r="G56" s="121" t="s">
        <v>165</v>
      </c>
      <c r="H56" s="116">
        <f t="shared" si="1"/>
        <v>15</v>
      </c>
      <c r="I56" s="121" t="s">
        <v>165</v>
      </c>
      <c r="J56" s="116">
        <f t="shared" si="2"/>
        <v>15</v>
      </c>
      <c r="K56" s="121" t="s">
        <v>165</v>
      </c>
      <c r="L56" s="116">
        <f t="shared" si="3"/>
        <v>50</v>
      </c>
      <c r="M56" s="29">
        <v>0.42708333333333331</v>
      </c>
      <c r="N56" s="29">
        <v>0.42986111111111108</v>
      </c>
      <c r="O56" s="119">
        <f t="shared" si="4"/>
        <v>2.7777777777777679E-3</v>
      </c>
      <c r="P56" s="120">
        <f t="shared" si="5"/>
        <v>-349.99999999999915</v>
      </c>
    </row>
    <row r="57" spans="1:16" ht="17.25" customHeight="1" x14ac:dyDescent="0.25">
      <c r="A57" s="102">
        <v>55</v>
      </c>
      <c r="B57" s="115" t="s">
        <v>110</v>
      </c>
      <c r="C57" s="115" t="s">
        <v>111</v>
      </c>
      <c r="D57" s="116">
        <v>2016</v>
      </c>
      <c r="E57" s="121"/>
      <c r="F57" s="116">
        <f t="shared" si="0"/>
        <v>0</v>
      </c>
      <c r="G57" s="121"/>
      <c r="H57" s="116">
        <f t="shared" si="1"/>
        <v>0</v>
      </c>
      <c r="I57" s="121"/>
      <c r="J57" s="116">
        <f t="shared" si="2"/>
        <v>0</v>
      </c>
      <c r="K57" s="121"/>
      <c r="L57" s="116">
        <f t="shared" si="3"/>
        <v>0</v>
      </c>
      <c r="M57" s="29"/>
      <c r="N57" s="29"/>
      <c r="O57" s="119">
        <f t="shared" si="4"/>
        <v>0</v>
      </c>
      <c r="P57" s="120">
        <f t="shared" si="5"/>
        <v>0</v>
      </c>
    </row>
    <row r="58" spans="1:16" ht="17.25" customHeight="1" x14ac:dyDescent="0.25">
      <c r="A58" s="102">
        <v>56</v>
      </c>
      <c r="B58" s="115" t="s">
        <v>115</v>
      </c>
      <c r="C58" s="115" t="s">
        <v>116</v>
      </c>
      <c r="D58" s="116">
        <v>2016</v>
      </c>
      <c r="E58" s="121" t="s">
        <v>165</v>
      </c>
      <c r="F58" s="116">
        <f t="shared" si="0"/>
        <v>30</v>
      </c>
      <c r="G58" s="121" t="s">
        <v>165</v>
      </c>
      <c r="H58" s="116">
        <f t="shared" si="1"/>
        <v>15</v>
      </c>
      <c r="I58" s="121" t="s">
        <v>165</v>
      </c>
      <c r="J58" s="116">
        <f t="shared" si="2"/>
        <v>15</v>
      </c>
      <c r="K58" s="121" t="s">
        <v>165</v>
      </c>
      <c r="L58" s="116">
        <f t="shared" si="3"/>
        <v>50</v>
      </c>
      <c r="M58" s="29">
        <v>0.44513888888888892</v>
      </c>
      <c r="N58" s="29">
        <v>0.45347222222222222</v>
      </c>
      <c r="O58" s="119">
        <f t="shared" si="4"/>
        <v>8.3333333333333037E-3</v>
      </c>
      <c r="P58" s="120">
        <f t="shared" si="5"/>
        <v>-829.9999999999975</v>
      </c>
    </row>
    <row r="59" spans="1:16" ht="17.25" customHeight="1" x14ac:dyDescent="0.25">
      <c r="A59" s="102">
        <v>57</v>
      </c>
      <c r="B59" s="115" t="s">
        <v>69</v>
      </c>
      <c r="C59" s="115" t="s">
        <v>124</v>
      </c>
      <c r="D59" s="116">
        <v>2016</v>
      </c>
      <c r="E59" s="121" t="s">
        <v>165</v>
      </c>
      <c r="F59" s="116">
        <f t="shared" si="0"/>
        <v>30</v>
      </c>
      <c r="G59" s="121" t="s">
        <v>165</v>
      </c>
      <c r="H59" s="116">
        <f t="shared" si="1"/>
        <v>15</v>
      </c>
      <c r="I59" s="121" t="s">
        <v>165</v>
      </c>
      <c r="J59" s="116">
        <f t="shared" si="2"/>
        <v>15</v>
      </c>
      <c r="K59" s="121" t="s">
        <v>165</v>
      </c>
      <c r="L59" s="116">
        <f t="shared" si="3"/>
        <v>50</v>
      </c>
      <c r="M59" s="29"/>
      <c r="N59" s="29"/>
      <c r="O59" s="119">
        <f t="shared" si="4"/>
        <v>0</v>
      </c>
      <c r="P59" s="120">
        <f t="shared" si="5"/>
        <v>-110</v>
      </c>
    </row>
    <row r="60" spans="1:16" ht="17.25" customHeight="1" x14ac:dyDescent="0.25">
      <c r="A60" s="102">
        <v>58</v>
      </c>
      <c r="B60" s="115" t="s">
        <v>25</v>
      </c>
      <c r="C60" s="115" t="s">
        <v>86</v>
      </c>
      <c r="D60" s="116">
        <v>2016</v>
      </c>
      <c r="E60" s="121" t="s">
        <v>165</v>
      </c>
      <c r="F60" s="116">
        <f t="shared" si="0"/>
        <v>30</v>
      </c>
      <c r="G60" s="121" t="s">
        <v>165</v>
      </c>
      <c r="H60" s="116">
        <f t="shared" si="1"/>
        <v>15</v>
      </c>
      <c r="I60" s="121" t="s">
        <v>165</v>
      </c>
      <c r="J60" s="116">
        <f t="shared" si="2"/>
        <v>15</v>
      </c>
      <c r="K60" s="121" t="s">
        <v>165</v>
      </c>
      <c r="L60" s="116">
        <f t="shared" si="3"/>
        <v>50</v>
      </c>
      <c r="M60" s="29"/>
      <c r="N60" s="29"/>
      <c r="O60" s="119">
        <f t="shared" si="4"/>
        <v>0</v>
      </c>
      <c r="P60" s="120">
        <f t="shared" si="5"/>
        <v>-110</v>
      </c>
    </row>
    <row r="61" spans="1:16" ht="17.25" customHeight="1" x14ac:dyDescent="0.25">
      <c r="A61" s="102">
        <v>59</v>
      </c>
      <c r="B61" s="115" t="s">
        <v>83</v>
      </c>
      <c r="C61" s="115" t="s">
        <v>147</v>
      </c>
      <c r="D61" s="116">
        <v>2016</v>
      </c>
      <c r="E61" s="121" t="s">
        <v>165</v>
      </c>
      <c r="F61" s="116">
        <f t="shared" si="0"/>
        <v>30</v>
      </c>
      <c r="G61" s="121" t="s">
        <v>165</v>
      </c>
      <c r="H61" s="116">
        <f t="shared" si="1"/>
        <v>15</v>
      </c>
      <c r="I61" s="121" t="s">
        <v>165</v>
      </c>
      <c r="J61" s="116">
        <f t="shared" si="2"/>
        <v>15</v>
      </c>
      <c r="K61" s="121" t="s">
        <v>165</v>
      </c>
      <c r="L61" s="116">
        <f t="shared" si="3"/>
        <v>50</v>
      </c>
      <c r="M61" s="29">
        <v>0.46249999999999997</v>
      </c>
      <c r="N61" s="29">
        <v>0.46666666666666662</v>
      </c>
      <c r="O61" s="119">
        <f t="shared" si="4"/>
        <v>4.1666666666666519E-3</v>
      </c>
      <c r="P61" s="120">
        <f t="shared" si="5"/>
        <v>-469.99999999999875</v>
      </c>
    </row>
    <row r="62" spans="1:16" ht="17.25" customHeight="1" x14ac:dyDescent="0.25">
      <c r="A62" s="102">
        <v>60</v>
      </c>
      <c r="B62" s="115" t="s">
        <v>27</v>
      </c>
      <c r="C62" s="115" t="s">
        <v>28</v>
      </c>
      <c r="D62" s="116">
        <v>2017</v>
      </c>
      <c r="E62" s="121" t="s">
        <v>165</v>
      </c>
      <c r="F62" s="116">
        <f t="shared" si="0"/>
        <v>30</v>
      </c>
      <c r="G62" s="121" t="s">
        <v>165</v>
      </c>
      <c r="H62" s="116">
        <f t="shared" si="1"/>
        <v>15</v>
      </c>
      <c r="I62" s="121" t="s">
        <v>165</v>
      </c>
      <c r="J62" s="116">
        <f t="shared" si="2"/>
        <v>15</v>
      </c>
      <c r="K62" s="121"/>
      <c r="L62" s="116">
        <f t="shared" si="3"/>
        <v>0</v>
      </c>
      <c r="M62" s="29"/>
      <c r="N62" s="29"/>
      <c r="O62" s="119">
        <f t="shared" si="4"/>
        <v>0</v>
      </c>
      <c r="P62" s="120">
        <f t="shared" si="5"/>
        <v>-60</v>
      </c>
    </row>
    <row r="63" spans="1:16" ht="17.25" customHeight="1" x14ac:dyDescent="0.25">
      <c r="A63" s="102">
        <v>61</v>
      </c>
      <c r="B63" s="115" t="s">
        <v>32</v>
      </c>
      <c r="C63" s="115" t="s">
        <v>33</v>
      </c>
      <c r="D63" s="116">
        <v>2017</v>
      </c>
      <c r="E63" s="121" t="s">
        <v>165</v>
      </c>
      <c r="F63" s="116">
        <f t="shared" si="0"/>
        <v>30</v>
      </c>
      <c r="G63" s="121" t="s">
        <v>165</v>
      </c>
      <c r="H63" s="116">
        <f t="shared" si="1"/>
        <v>15</v>
      </c>
      <c r="I63" s="121" t="s">
        <v>165</v>
      </c>
      <c r="J63" s="116">
        <f t="shared" si="2"/>
        <v>15</v>
      </c>
      <c r="K63" s="121"/>
      <c r="L63" s="116">
        <f t="shared" si="3"/>
        <v>0</v>
      </c>
      <c r="M63" s="29">
        <v>0.42708333333333331</v>
      </c>
      <c r="N63" s="29">
        <v>0.43055555555555558</v>
      </c>
      <c r="O63" s="119">
        <f t="shared" si="4"/>
        <v>3.4722222222222654E-3</v>
      </c>
      <c r="P63" s="120">
        <f t="shared" si="5"/>
        <v>-360.00000000000375</v>
      </c>
    </row>
    <row r="64" spans="1:16" ht="17.25" customHeight="1" x14ac:dyDescent="0.25">
      <c r="A64" s="102">
        <v>62</v>
      </c>
      <c r="B64" s="115" t="s">
        <v>43</v>
      </c>
      <c r="C64" s="115" t="s">
        <v>42</v>
      </c>
      <c r="D64" s="116">
        <v>2017</v>
      </c>
      <c r="E64" s="121" t="s">
        <v>165</v>
      </c>
      <c r="F64" s="116">
        <f t="shared" si="0"/>
        <v>30</v>
      </c>
      <c r="G64" s="121" t="s">
        <v>165</v>
      </c>
      <c r="H64" s="116">
        <f t="shared" si="1"/>
        <v>15</v>
      </c>
      <c r="I64" s="121" t="s">
        <v>165</v>
      </c>
      <c r="J64" s="116">
        <f t="shared" si="2"/>
        <v>15</v>
      </c>
      <c r="K64" s="121"/>
      <c r="L64" s="116">
        <f t="shared" si="3"/>
        <v>0</v>
      </c>
      <c r="M64" s="29">
        <v>0.4375</v>
      </c>
      <c r="N64" s="29">
        <v>0.4458333333333333</v>
      </c>
      <c r="O64" s="119">
        <f t="shared" si="4"/>
        <v>8.3333333333333037E-3</v>
      </c>
      <c r="P64" s="120">
        <f t="shared" si="5"/>
        <v>-779.9999999999975</v>
      </c>
    </row>
    <row r="65" spans="1:16" ht="17.25" customHeight="1" x14ac:dyDescent="0.25">
      <c r="A65" s="102">
        <v>63</v>
      </c>
      <c r="B65" s="115" t="s">
        <v>99</v>
      </c>
      <c r="C65" s="115" t="s">
        <v>100</v>
      </c>
      <c r="D65" s="116">
        <v>2017</v>
      </c>
      <c r="E65" s="121" t="s">
        <v>165</v>
      </c>
      <c r="F65" s="116">
        <f t="shared" si="0"/>
        <v>30</v>
      </c>
      <c r="G65" s="121" t="s">
        <v>165</v>
      </c>
      <c r="H65" s="116">
        <f t="shared" si="1"/>
        <v>15</v>
      </c>
      <c r="I65" s="121" t="s">
        <v>165</v>
      </c>
      <c r="J65" s="116">
        <f t="shared" si="2"/>
        <v>15</v>
      </c>
      <c r="K65" s="121" t="s">
        <v>165</v>
      </c>
      <c r="L65" s="116">
        <f t="shared" si="3"/>
        <v>50</v>
      </c>
      <c r="M65" s="29">
        <v>0.4694444444444445</v>
      </c>
      <c r="N65" s="29">
        <v>0.4777777777777778</v>
      </c>
      <c r="O65" s="119">
        <f t="shared" si="4"/>
        <v>8.3333333333333037E-3</v>
      </c>
      <c r="P65" s="120">
        <f t="shared" si="5"/>
        <v>-829.9999999999975</v>
      </c>
    </row>
    <row r="66" spans="1:16" ht="17.25" customHeight="1" x14ac:dyDescent="0.25">
      <c r="A66" s="102">
        <v>64</v>
      </c>
      <c r="B66" s="115" t="s">
        <v>121</v>
      </c>
      <c r="C66" s="115" t="s">
        <v>120</v>
      </c>
      <c r="D66" s="116">
        <v>2017</v>
      </c>
      <c r="E66" s="121" t="s">
        <v>165</v>
      </c>
      <c r="F66" s="116">
        <f t="shared" si="0"/>
        <v>30</v>
      </c>
      <c r="G66" s="121" t="s">
        <v>165</v>
      </c>
      <c r="H66" s="116">
        <f t="shared" si="1"/>
        <v>15</v>
      </c>
      <c r="I66" s="121" t="s">
        <v>165</v>
      </c>
      <c r="J66" s="116">
        <f t="shared" si="2"/>
        <v>15</v>
      </c>
      <c r="K66" s="121"/>
      <c r="L66" s="116">
        <f t="shared" si="3"/>
        <v>0</v>
      </c>
      <c r="M66" s="29"/>
      <c r="N66" s="29"/>
      <c r="O66" s="119">
        <f t="shared" si="4"/>
        <v>0</v>
      </c>
      <c r="P66" s="120">
        <f t="shared" si="5"/>
        <v>-60</v>
      </c>
    </row>
    <row r="67" spans="1:16" ht="17.25" customHeight="1" x14ac:dyDescent="0.25">
      <c r="A67" s="102">
        <v>65</v>
      </c>
      <c r="B67" s="115" t="s">
        <v>122</v>
      </c>
      <c r="C67" s="115" t="s">
        <v>123</v>
      </c>
      <c r="D67" s="116">
        <v>2017</v>
      </c>
      <c r="E67" s="121"/>
      <c r="F67" s="116">
        <f t="shared" si="0"/>
        <v>0</v>
      </c>
      <c r="G67" s="121"/>
      <c r="H67" s="116">
        <f t="shared" si="1"/>
        <v>0</v>
      </c>
      <c r="I67" s="121"/>
      <c r="J67" s="116">
        <f t="shared" si="2"/>
        <v>0</v>
      </c>
      <c r="K67" s="121"/>
      <c r="L67" s="116">
        <f t="shared" si="3"/>
        <v>0</v>
      </c>
      <c r="M67" s="29"/>
      <c r="N67" s="29"/>
      <c r="O67" s="119">
        <f t="shared" si="4"/>
        <v>0</v>
      </c>
      <c r="P67" s="120">
        <f t="shared" si="5"/>
        <v>0</v>
      </c>
    </row>
    <row r="68" spans="1:16" ht="17.25" customHeight="1" x14ac:dyDescent="0.25">
      <c r="A68" s="102">
        <v>66</v>
      </c>
      <c r="B68" s="115" t="s">
        <v>146</v>
      </c>
      <c r="C68" s="115" t="s">
        <v>142</v>
      </c>
      <c r="D68" s="116">
        <v>2017</v>
      </c>
      <c r="E68" s="121" t="s">
        <v>165</v>
      </c>
      <c r="F68" s="116">
        <f t="shared" ref="F68:F86" si="6">IF(E68  ="X", $E$1,0)</f>
        <v>30</v>
      </c>
      <c r="G68" s="121" t="s">
        <v>165</v>
      </c>
      <c r="H68" s="116">
        <f t="shared" ref="H68:H86" si="7">IF(G68  ="X", $G$1,0)</f>
        <v>15</v>
      </c>
      <c r="I68" s="121" t="s">
        <v>165</v>
      </c>
      <c r="J68" s="116">
        <f t="shared" ref="J68:J86" si="8">IF(I68  ="X", $I$1,0)</f>
        <v>15</v>
      </c>
      <c r="K68" s="121" t="s">
        <v>165</v>
      </c>
      <c r="L68" s="116">
        <f t="shared" ref="L68:L86" si="9">IF(K68  ="X", $K$1,0)</f>
        <v>50</v>
      </c>
      <c r="M68" s="29">
        <v>0.4826388888888889</v>
      </c>
      <c r="N68" s="29">
        <v>0.4861111111111111</v>
      </c>
      <c r="O68" s="119">
        <f t="shared" ref="O68:O86" si="10">N68-M68</f>
        <v>3.4722222222222099E-3</v>
      </c>
      <c r="P68" s="120">
        <f t="shared" ref="P68:P86" si="11">-1*(O68*86400)-F68-H68-J68-L68</f>
        <v>-409.99999999999892</v>
      </c>
    </row>
    <row r="69" spans="1:16" ht="17.25" customHeight="1" x14ac:dyDescent="0.25">
      <c r="A69" s="102">
        <v>67</v>
      </c>
      <c r="B69" s="115" t="s">
        <v>19</v>
      </c>
      <c r="C69" s="115" t="s">
        <v>18</v>
      </c>
      <c r="D69" s="116">
        <v>2018</v>
      </c>
      <c r="E69" s="121" t="s">
        <v>165</v>
      </c>
      <c r="F69" s="116">
        <f t="shared" si="6"/>
        <v>30</v>
      </c>
      <c r="G69" s="121" t="s">
        <v>165</v>
      </c>
      <c r="H69" s="116">
        <f t="shared" si="7"/>
        <v>15</v>
      </c>
      <c r="I69" s="121" t="s">
        <v>165</v>
      </c>
      <c r="J69" s="116">
        <f t="shared" si="8"/>
        <v>15</v>
      </c>
      <c r="K69" s="121"/>
      <c r="L69" s="116">
        <f t="shared" si="9"/>
        <v>0</v>
      </c>
      <c r="M69" s="29">
        <v>0.48125000000000001</v>
      </c>
      <c r="N69" s="29">
        <v>0.48472222222222222</v>
      </c>
      <c r="O69" s="119">
        <f t="shared" si="10"/>
        <v>3.4722222222222099E-3</v>
      </c>
      <c r="P69" s="120">
        <f t="shared" si="11"/>
        <v>-359.99999999999892</v>
      </c>
    </row>
    <row r="70" spans="1:16" ht="17.25" customHeight="1" x14ac:dyDescent="0.25">
      <c r="A70" s="102">
        <v>68</v>
      </c>
      <c r="B70" s="115" t="s">
        <v>31</v>
      </c>
      <c r="C70" s="115" t="s">
        <v>30</v>
      </c>
      <c r="D70" s="116">
        <v>2018</v>
      </c>
      <c r="E70" s="121" t="s">
        <v>165</v>
      </c>
      <c r="F70" s="116">
        <f t="shared" si="6"/>
        <v>30</v>
      </c>
      <c r="G70" s="121" t="s">
        <v>165</v>
      </c>
      <c r="H70" s="116">
        <f t="shared" si="7"/>
        <v>15</v>
      </c>
      <c r="I70" s="121" t="s">
        <v>165</v>
      </c>
      <c r="J70" s="116">
        <f t="shared" si="8"/>
        <v>15</v>
      </c>
      <c r="K70" s="121" t="s">
        <v>165</v>
      </c>
      <c r="L70" s="116">
        <f t="shared" si="9"/>
        <v>50</v>
      </c>
      <c r="M70" s="29"/>
      <c r="N70" s="29"/>
      <c r="O70" s="119">
        <f t="shared" si="10"/>
        <v>0</v>
      </c>
      <c r="P70" s="120">
        <f t="shared" si="11"/>
        <v>-110</v>
      </c>
    </row>
    <row r="71" spans="1:16" ht="17.25" customHeight="1" x14ac:dyDescent="0.25">
      <c r="A71" s="102">
        <v>69</v>
      </c>
      <c r="B71" s="115" t="s">
        <v>44</v>
      </c>
      <c r="C71" s="115" t="s">
        <v>45</v>
      </c>
      <c r="D71" s="116">
        <v>2018</v>
      </c>
      <c r="E71" s="121" t="s">
        <v>165</v>
      </c>
      <c r="F71" s="116">
        <f t="shared" si="6"/>
        <v>30</v>
      </c>
      <c r="G71" s="121" t="s">
        <v>165</v>
      </c>
      <c r="H71" s="116">
        <f t="shared" si="7"/>
        <v>15</v>
      </c>
      <c r="I71" s="121" t="s">
        <v>165</v>
      </c>
      <c r="J71" s="116">
        <f t="shared" si="8"/>
        <v>15</v>
      </c>
      <c r="K71" s="121"/>
      <c r="L71" s="116">
        <f t="shared" si="9"/>
        <v>0</v>
      </c>
      <c r="M71" s="29">
        <v>0.4993055555555555</v>
      </c>
      <c r="N71" s="29">
        <v>0.50138888888888888</v>
      </c>
      <c r="O71" s="119">
        <f t="shared" si="10"/>
        <v>2.0833333333333814E-3</v>
      </c>
      <c r="P71" s="120">
        <f t="shared" si="11"/>
        <v>-240.00000000000415</v>
      </c>
    </row>
    <row r="72" spans="1:16" ht="17.25" customHeight="1" x14ac:dyDescent="0.25">
      <c r="A72" s="102">
        <v>70</v>
      </c>
      <c r="B72" s="115" t="s">
        <v>65</v>
      </c>
      <c r="C72" s="115" t="s">
        <v>64</v>
      </c>
      <c r="D72" s="116">
        <v>2018</v>
      </c>
      <c r="E72" s="121" t="s">
        <v>165</v>
      </c>
      <c r="F72" s="116">
        <f t="shared" si="6"/>
        <v>30</v>
      </c>
      <c r="G72" s="121" t="s">
        <v>165</v>
      </c>
      <c r="H72" s="116">
        <f t="shared" si="7"/>
        <v>15</v>
      </c>
      <c r="I72" s="121" t="s">
        <v>165</v>
      </c>
      <c r="J72" s="116">
        <f t="shared" si="8"/>
        <v>15</v>
      </c>
      <c r="K72" s="121" t="s">
        <v>165</v>
      </c>
      <c r="L72" s="116">
        <f t="shared" si="9"/>
        <v>50</v>
      </c>
      <c r="M72" s="29">
        <v>0.48888888888888887</v>
      </c>
      <c r="N72" s="29">
        <v>0.4916666666666667</v>
      </c>
      <c r="O72" s="119">
        <f t="shared" si="10"/>
        <v>2.7777777777778234E-3</v>
      </c>
      <c r="P72" s="120">
        <f t="shared" si="11"/>
        <v>-350.00000000000398</v>
      </c>
    </row>
    <row r="73" spans="1:16" ht="17.25" customHeight="1" x14ac:dyDescent="0.25">
      <c r="A73" s="102">
        <v>71</v>
      </c>
      <c r="B73" s="115" t="s">
        <v>78</v>
      </c>
      <c r="C73" s="115" t="s">
        <v>79</v>
      </c>
      <c r="D73" s="116">
        <v>2018</v>
      </c>
      <c r="E73" s="121"/>
      <c r="F73" s="116">
        <f t="shared" si="6"/>
        <v>0</v>
      </c>
      <c r="G73" s="121" t="s">
        <v>165</v>
      </c>
      <c r="H73" s="116">
        <f t="shared" si="7"/>
        <v>15</v>
      </c>
      <c r="I73" s="121" t="s">
        <v>165</v>
      </c>
      <c r="J73" s="116">
        <f t="shared" si="8"/>
        <v>15</v>
      </c>
      <c r="K73" s="121" t="s">
        <v>165</v>
      </c>
      <c r="L73" s="116">
        <f t="shared" si="9"/>
        <v>50</v>
      </c>
      <c r="M73" s="29"/>
      <c r="N73" s="29"/>
      <c r="O73" s="119">
        <f t="shared" si="10"/>
        <v>0</v>
      </c>
      <c r="P73" s="120">
        <f t="shared" si="11"/>
        <v>-80</v>
      </c>
    </row>
    <row r="74" spans="1:16" ht="17.25" customHeight="1" x14ac:dyDescent="0.25">
      <c r="A74" s="102">
        <v>72</v>
      </c>
      <c r="B74" s="115" t="s">
        <v>106</v>
      </c>
      <c r="C74" s="115" t="s">
        <v>107</v>
      </c>
      <c r="D74" s="116">
        <v>2018</v>
      </c>
      <c r="E74" s="121" t="s">
        <v>165</v>
      </c>
      <c r="F74" s="116">
        <f t="shared" si="6"/>
        <v>30</v>
      </c>
      <c r="G74" s="121" t="s">
        <v>165</v>
      </c>
      <c r="H74" s="116">
        <f t="shared" si="7"/>
        <v>15</v>
      </c>
      <c r="I74" s="121" t="s">
        <v>165</v>
      </c>
      <c r="J74" s="116">
        <f t="shared" si="8"/>
        <v>15</v>
      </c>
      <c r="K74" s="121"/>
      <c r="L74" s="116">
        <f t="shared" si="9"/>
        <v>0</v>
      </c>
      <c r="M74" s="29"/>
      <c r="N74" s="29"/>
      <c r="O74" s="119">
        <f t="shared" si="10"/>
        <v>0</v>
      </c>
      <c r="P74" s="120">
        <f t="shared" si="11"/>
        <v>-60</v>
      </c>
    </row>
    <row r="75" spans="1:16" ht="17.25" customHeight="1" x14ac:dyDescent="0.25">
      <c r="A75" s="102">
        <v>73</v>
      </c>
      <c r="B75" s="115" t="s">
        <v>117</v>
      </c>
      <c r="C75" s="115" t="s">
        <v>118</v>
      </c>
      <c r="D75" s="116">
        <v>2018</v>
      </c>
      <c r="E75" s="121" t="s">
        <v>165</v>
      </c>
      <c r="F75" s="116">
        <f t="shared" si="6"/>
        <v>30</v>
      </c>
      <c r="G75" s="121" t="s">
        <v>165</v>
      </c>
      <c r="H75" s="116">
        <f t="shared" si="7"/>
        <v>15</v>
      </c>
      <c r="I75" s="121" t="s">
        <v>165</v>
      </c>
      <c r="J75" s="116">
        <f t="shared" si="8"/>
        <v>15</v>
      </c>
      <c r="K75" s="121"/>
      <c r="L75" s="116">
        <f t="shared" si="9"/>
        <v>0</v>
      </c>
      <c r="M75" s="29">
        <v>0.49513888888888885</v>
      </c>
      <c r="N75" s="29">
        <v>0.49583333333333335</v>
      </c>
      <c r="O75" s="119">
        <f t="shared" si="10"/>
        <v>6.9444444444449749E-4</v>
      </c>
      <c r="P75" s="120">
        <f t="shared" si="11"/>
        <v>-120.00000000000458</v>
      </c>
    </row>
    <row r="76" spans="1:16" ht="17.25" customHeight="1" x14ac:dyDescent="0.25">
      <c r="A76" s="102">
        <v>74</v>
      </c>
      <c r="B76" s="115" t="s">
        <v>133</v>
      </c>
      <c r="C76" s="115" t="s">
        <v>134</v>
      </c>
      <c r="D76" s="116">
        <v>2018</v>
      </c>
      <c r="E76" s="121"/>
      <c r="F76" s="116">
        <f t="shared" si="6"/>
        <v>0</v>
      </c>
      <c r="G76" s="121"/>
      <c r="H76" s="116">
        <f t="shared" si="7"/>
        <v>0</v>
      </c>
      <c r="I76" s="121"/>
      <c r="J76" s="116">
        <f t="shared" si="8"/>
        <v>0</v>
      </c>
      <c r="K76" s="121"/>
      <c r="L76" s="116">
        <f t="shared" si="9"/>
        <v>0</v>
      </c>
      <c r="M76" s="29"/>
      <c r="N76" s="29"/>
      <c r="O76" s="119">
        <f t="shared" si="10"/>
        <v>0</v>
      </c>
      <c r="P76" s="120">
        <f t="shared" si="11"/>
        <v>0</v>
      </c>
    </row>
    <row r="77" spans="1:16" ht="17.25" customHeight="1" x14ac:dyDescent="0.25">
      <c r="A77" s="102">
        <v>75</v>
      </c>
      <c r="B77" s="115" t="s">
        <v>87</v>
      </c>
      <c r="C77" s="115" t="s">
        <v>86</v>
      </c>
      <c r="D77" s="116">
        <v>2019</v>
      </c>
      <c r="E77" s="121"/>
      <c r="F77" s="116">
        <f t="shared" si="6"/>
        <v>0</v>
      </c>
      <c r="G77" s="121" t="s">
        <v>165</v>
      </c>
      <c r="H77" s="116">
        <f t="shared" si="7"/>
        <v>15</v>
      </c>
      <c r="I77" s="121" t="s">
        <v>165</v>
      </c>
      <c r="J77" s="116">
        <f t="shared" si="8"/>
        <v>15</v>
      </c>
      <c r="K77" s="121"/>
      <c r="L77" s="116">
        <f t="shared" si="9"/>
        <v>0</v>
      </c>
      <c r="M77" s="29">
        <v>0.50069444444444444</v>
      </c>
      <c r="N77" s="29">
        <v>0.50624999999999998</v>
      </c>
      <c r="O77" s="119">
        <f t="shared" si="10"/>
        <v>5.5555555555555358E-3</v>
      </c>
      <c r="P77" s="120">
        <f t="shared" si="11"/>
        <v>-509.99999999999829</v>
      </c>
    </row>
    <row r="78" spans="1:16" ht="17.25" customHeight="1" x14ac:dyDescent="0.25">
      <c r="A78" s="102">
        <v>76</v>
      </c>
      <c r="B78" s="115" t="s">
        <v>150</v>
      </c>
      <c r="C78" s="115" t="s">
        <v>149</v>
      </c>
      <c r="D78" s="116">
        <v>2019</v>
      </c>
      <c r="E78" s="121" t="s">
        <v>165</v>
      </c>
      <c r="F78" s="116">
        <f t="shared" si="6"/>
        <v>30</v>
      </c>
      <c r="G78" s="121" t="s">
        <v>165</v>
      </c>
      <c r="H78" s="116">
        <f t="shared" si="7"/>
        <v>15</v>
      </c>
      <c r="I78" s="121" t="s">
        <v>165</v>
      </c>
      <c r="J78" s="116">
        <f t="shared" si="8"/>
        <v>15</v>
      </c>
      <c r="K78" s="121" t="s">
        <v>165</v>
      </c>
      <c r="L78" s="116">
        <f t="shared" si="9"/>
        <v>50</v>
      </c>
      <c r="M78" s="29">
        <v>0.4916666666666667</v>
      </c>
      <c r="N78" s="29">
        <v>0.49305555555555558</v>
      </c>
      <c r="O78" s="119">
        <f t="shared" si="10"/>
        <v>1.388888888888884E-3</v>
      </c>
      <c r="P78" s="120">
        <f t="shared" si="11"/>
        <v>-229.99999999999957</v>
      </c>
    </row>
    <row r="79" spans="1:16" ht="17.25" customHeight="1" x14ac:dyDescent="0.25">
      <c r="A79" s="102">
        <v>77</v>
      </c>
      <c r="B79" s="115" t="s">
        <v>31</v>
      </c>
      <c r="C79" s="115" t="s">
        <v>153</v>
      </c>
      <c r="D79" s="116">
        <v>2019</v>
      </c>
      <c r="E79" s="121" t="s">
        <v>165</v>
      </c>
      <c r="F79" s="116">
        <f t="shared" si="6"/>
        <v>30</v>
      </c>
      <c r="G79" s="121" t="s">
        <v>165</v>
      </c>
      <c r="H79" s="116">
        <f t="shared" si="7"/>
        <v>15</v>
      </c>
      <c r="I79" s="121" t="s">
        <v>165</v>
      </c>
      <c r="J79" s="116">
        <f t="shared" si="8"/>
        <v>15</v>
      </c>
      <c r="K79" s="121" t="s">
        <v>165</v>
      </c>
      <c r="L79" s="116">
        <f t="shared" si="9"/>
        <v>50</v>
      </c>
      <c r="M79" s="29"/>
      <c r="N79" s="29"/>
      <c r="O79" s="119">
        <f t="shared" si="10"/>
        <v>0</v>
      </c>
      <c r="P79" s="120">
        <f t="shared" si="11"/>
        <v>-110</v>
      </c>
    </row>
    <row r="80" spans="1:16" ht="17.25" customHeight="1" x14ac:dyDescent="0.25">
      <c r="A80" s="102">
        <v>78</v>
      </c>
      <c r="B80" s="115" t="s">
        <v>27</v>
      </c>
      <c r="C80" s="115" t="s">
        <v>153</v>
      </c>
      <c r="D80" s="116">
        <v>2017</v>
      </c>
      <c r="E80" s="121"/>
      <c r="F80" s="116">
        <f t="shared" si="6"/>
        <v>0</v>
      </c>
      <c r="G80" s="121" t="s">
        <v>165</v>
      </c>
      <c r="H80" s="116">
        <f t="shared" si="7"/>
        <v>15</v>
      </c>
      <c r="I80" s="121" t="s">
        <v>165</v>
      </c>
      <c r="J80" s="116">
        <f t="shared" si="8"/>
        <v>15</v>
      </c>
      <c r="K80" s="121"/>
      <c r="L80" s="116">
        <f t="shared" si="9"/>
        <v>0</v>
      </c>
      <c r="M80" s="29">
        <v>0.50138888888888888</v>
      </c>
      <c r="N80" s="29">
        <v>0.50347222222222221</v>
      </c>
      <c r="O80" s="119">
        <f t="shared" si="10"/>
        <v>2.0833333333333259E-3</v>
      </c>
      <c r="P80" s="120">
        <f t="shared" si="11"/>
        <v>-209.99999999999937</v>
      </c>
    </row>
    <row r="81" spans="1:16" ht="17.25" customHeight="1" x14ac:dyDescent="0.25">
      <c r="A81" s="102">
        <v>79</v>
      </c>
      <c r="B81" s="115" t="s">
        <v>90</v>
      </c>
      <c r="C81" s="115" t="s">
        <v>91</v>
      </c>
      <c r="D81" s="116">
        <v>2020</v>
      </c>
      <c r="E81" s="121"/>
      <c r="F81" s="116">
        <f t="shared" si="6"/>
        <v>0</v>
      </c>
      <c r="G81" s="121"/>
      <c r="H81" s="116">
        <f t="shared" si="7"/>
        <v>0</v>
      </c>
      <c r="I81" s="121"/>
      <c r="J81" s="116">
        <f t="shared" si="8"/>
        <v>0</v>
      </c>
      <c r="K81" s="121"/>
      <c r="L81" s="116">
        <f t="shared" si="9"/>
        <v>0</v>
      </c>
      <c r="M81" s="29"/>
      <c r="N81" s="29"/>
      <c r="O81" s="119">
        <f t="shared" si="10"/>
        <v>0</v>
      </c>
      <c r="P81" s="120">
        <f t="shared" si="11"/>
        <v>0</v>
      </c>
    </row>
    <row r="82" spans="1:16" ht="17.25" customHeight="1" x14ac:dyDescent="0.25">
      <c r="A82" s="102">
        <v>80</v>
      </c>
      <c r="B82" s="115" t="s">
        <v>108</v>
      </c>
      <c r="C82" s="115" t="s">
        <v>109</v>
      </c>
      <c r="D82" s="116">
        <v>2020</v>
      </c>
      <c r="E82" s="121"/>
      <c r="F82" s="116">
        <f t="shared" si="6"/>
        <v>0</v>
      </c>
      <c r="G82" s="121" t="s">
        <v>165</v>
      </c>
      <c r="H82" s="116">
        <f t="shared" si="7"/>
        <v>15</v>
      </c>
      <c r="I82" s="121" t="s">
        <v>165</v>
      </c>
      <c r="J82" s="116">
        <f t="shared" si="8"/>
        <v>15</v>
      </c>
      <c r="K82" s="121" t="s">
        <v>165</v>
      </c>
      <c r="L82" s="116">
        <f t="shared" si="9"/>
        <v>50</v>
      </c>
      <c r="M82" s="29"/>
      <c r="N82" s="29"/>
      <c r="O82" s="119">
        <f t="shared" si="10"/>
        <v>0</v>
      </c>
      <c r="P82" s="120">
        <f t="shared" si="11"/>
        <v>-80</v>
      </c>
    </row>
    <row r="83" spans="1:16" ht="17.25" customHeight="1" x14ac:dyDescent="0.25">
      <c r="A83" s="102">
        <v>81</v>
      </c>
      <c r="B83" s="115" t="s">
        <v>158</v>
      </c>
      <c r="C83" s="115" t="s">
        <v>159</v>
      </c>
      <c r="D83" s="116">
        <v>2020</v>
      </c>
      <c r="E83" s="121"/>
      <c r="F83" s="116">
        <f t="shared" si="6"/>
        <v>0</v>
      </c>
      <c r="G83" s="121" t="s">
        <v>165</v>
      </c>
      <c r="H83" s="116">
        <f t="shared" si="7"/>
        <v>15</v>
      </c>
      <c r="I83" s="121"/>
      <c r="J83" s="116">
        <f t="shared" si="8"/>
        <v>0</v>
      </c>
      <c r="K83" s="121"/>
      <c r="L83" s="116">
        <f t="shared" si="9"/>
        <v>0</v>
      </c>
      <c r="M83" s="29"/>
      <c r="N83" s="29"/>
      <c r="O83" s="119">
        <f t="shared" si="10"/>
        <v>0</v>
      </c>
      <c r="P83" s="120">
        <f t="shared" si="11"/>
        <v>-15</v>
      </c>
    </row>
    <row r="84" spans="1:16" ht="17.25" customHeight="1" x14ac:dyDescent="0.25">
      <c r="A84" s="102">
        <v>82</v>
      </c>
      <c r="B84" s="115" t="s">
        <v>161</v>
      </c>
      <c r="C84" s="115" t="s">
        <v>164</v>
      </c>
      <c r="D84" s="116">
        <v>2012</v>
      </c>
      <c r="E84" s="121" t="s">
        <v>165</v>
      </c>
      <c r="F84" s="116">
        <f t="shared" si="6"/>
        <v>30</v>
      </c>
      <c r="G84" s="121" t="s">
        <v>165</v>
      </c>
      <c r="H84" s="116">
        <f t="shared" si="7"/>
        <v>15</v>
      </c>
      <c r="I84" s="121" t="s">
        <v>165</v>
      </c>
      <c r="J84" s="116">
        <f t="shared" si="8"/>
        <v>15</v>
      </c>
      <c r="K84" s="121" t="s">
        <v>165</v>
      </c>
      <c r="L84" s="116">
        <f t="shared" si="9"/>
        <v>50</v>
      </c>
      <c r="M84" s="29"/>
      <c r="N84" s="29"/>
      <c r="O84" s="119">
        <f t="shared" si="10"/>
        <v>0</v>
      </c>
      <c r="P84" s="120">
        <f t="shared" si="11"/>
        <v>-110</v>
      </c>
    </row>
    <row r="85" spans="1:16" ht="17.25" customHeight="1" x14ac:dyDescent="0.25">
      <c r="A85" s="102">
        <v>83</v>
      </c>
      <c r="B85" s="115" t="s">
        <v>162</v>
      </c>
      <c r="C85" s="115" t="s">
        <v>163</v>
      </c>
      <c r="D85" s="116">
        <v>2016</v>
      </c>
      <c r="E85" s="121"/>
      <c r="F85" s="116">
        <f t="shared" si="6"/>
        <v>0</v>
      </c>
      <c r="G85" s="121"/>
      <c r="H85" s="116">
        <f t="shared" si="7"/>
        <v>0</v>
      </c>
      <c r="I85" s="121"/>
      <c r="J85" s="116">
        <f t="shared" si="8"/>
        <v>0</v>
      </c>
      <c r="K85" s="121"/>
      <c r="L85" s="116">
        <f t="shared" si="9"/>
        <v>0</v>
      </c>
      <c r="M85" s="29"/>
      <c r="N85" s="29"/>
      <c r="O85" s="119">
        <f t="shared" si="10"/>
        <v>0</v>
      </c>
      <c r="P85" s="120">
        <f t="shared" si="11"/>
        <v>0</v>
      </c>
    </row>
    <row r="86" spans="1:16" ht="17.25" customHeight="1" x14ac:dyDescent="0.25">
      <c r="A86" s="102">
        <v>84</v>
      </c>
      <c r="B86" s="115"/>
      <c r="C86" s="115"/>
      <c r="D86" s="116"/>
      <c r="E86" s="121"/>
      <c r="F86" s="116">
        <f t="shared" si="6"/>
        <v>0</v>
      </c>
      <c r="G86" s="121"/>
      <c r="H86" s="116">
        <f t="shared" si="7"/>
        <v>0</v>
      </c>
      <c r="I86" s="121"/>
      <c r="J86" s="116">
        <f t="shared" si="8"/>
        <v>0</v>
      </c>
      <c r="K86" s="121"/>
      <c r="L86" s="116">
        <f t="shared" si="9"/>
        <v>0</v>
      </c>
      <c r="M86" s="29"/>
      <c r="N86" s="29"/>
      <c r="O86" s="119">
        <f t="shared" si="10"/>
        <v>0</v>
      </c>
      <c r="P86" s="120">
        <f t="shared" si="11"/>
        <v>0</v>
      </c>
    </row>
    <row r="119" ht="17.25" customHeight="1" x14ac:dyDescent="0.25"/>
  </sheetData>
  <mergeCells count="4">
    <mergeCell ref="B1:B2"/>
    <mergeCell ref="C1:C2"/>
    <mergeCell ref="D1:D2"/>
    <mergeCell ref="M1:N1"/>
  </mergeCells>
  <dataValidations count="1">
    <dataValidation type="list" allowBlank="1" showInputMessage="1" showErrorMessage="1" sqref="I3:I86 E3:E86 G3:G86 K3:K86" xr:uid="{00000000-0002-0000-0600-000000000000}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9"/>
  <sheetViews>
    <sheetView zoomScaleNormal="100" workbookViewId="0">
      <selection activeCell="M77" sqref="M77"/>
    </sheetView>
  </sheetViews>
  <sheetFormatPr defaultRowHeight="15" x14ac:dyDescent="0.25"/>
  <cols>
    <col min="1" max="1" width="5.5703125" style="1" customWidth="1"/>
    <col min="2" max="2" width="11.7109375" style="9" customWidth="1"/>
    <col min="3" max="3" width="14.140625" style="5" customWidth="1"/>
    <col min="4" max="4" width="7.7109375" style="4" customWidth="1"/>
    <col min="5" max="5" width="5.7109375" style="3" customWidth="1"/>
    <col min="6" max="11" width="5.7109375" style="1" customWidth="1"/>
    <col min="12" max="12" width="5.7109375" style="1" hidden="1" customWidth="1"/>
    <col min="13" max="13" width="12.7109375" style="1" customWidth="1"/>
    <col min="14" max="14" width="12.7109375" style="24" customWidth="1"/>
    <col min="15" max="16" width="12.7109375" customWidth="1"/>
  </cols>
  <sheetData>
    <row r="1" spans="1:16" ht="17.25" customHeight="1" x14ac:dyDescent="0.25">
      <c r="B1" s="88" t="s">
        <v>13</v>
      </c>
      <c r="C1" s="88" t="s">
        <v>14</v>
      </c>
      <c r="D1" s="88" t="s">
        <v>11</v>
      </c>
      <c r="E1" s="60">
        <v>30</v>
      </c>
      <c r="F1" s="61"/>
      <c r="G1" s="61">
        <v>15</v>
      </c>
      <c r="H1" s="61"/>
      <c r="I1" s="61">
        <v>15</v>
      </c>
      <c r="J1" s="61"/>
      <c r="K1" s="61">
        <v>40</v>
      </c>
      <c r="L1" s="61"/>
      <c r="M1" s="100" t="s">
        <v>12</v>
      </c>
      <c r="N1" s="101"/>
      <c r="O1" s="17"/>
    </row>
    <row r="2" spans="1:16" ht="17.25" customHeight="1" x14ac:dyDescent="0.25">
      <c r="B2" s="89"/>
      <c r="C2" s="89"/>
      <c r="D2" s="89"/>
      <c r="E2" s="62" t="s">
        <v>1</v>
      </c>
      <c r="F2" s="63"/>
      <c r="G2" s="63" t="s">
        <v>2</v>
      </c>
      <c r="H2" s="63"/>
      <c r="I2" s="63" t="s">
        <v>6</v>
      </c>
      <c r="J2" s="63"/>
      <c r="K2" s="63" t="s">
        <v>7</v>
      </c>
      <c r="L2" s="63"/>
      <c r="M2" s="63" t="s">
        <v>3</v>
      </c>
      <c r="N2" s="64" t="s">
        <v>156</v>
      </c>
      <c r="O2" s="18" t="s">
        <v>157</v>
      </c>
      <c r="P2" s="38" t="s">
        <v>160</v>
      </c>
    </row>
    <row r="3" spans="1:16" ht="17.25" customHeight="1" x14ac:dyDescent="0.25">
      <c r="A3" s="1">
        <v>1</v>
      </c>
      <c r="B3" s="7" t="s">
        <v>88</v>
      </c>
      <c r="C3" s="7" t="s">
        <v>89</v>
      </c>
      <c r="D3" s="8">
        <v>2008</v>
      </c>
      <c r="E3" s="41" t="s">
        <v>165</v>
      </c>
      <c r="F3" s="18">
        <f>IF(E3  ="X", $E$1,0)</f>
        <v>30</v>
      </c>
      <c r="G3" s="41"/>
      <c r="H3" s="18">
        <f>IF(G3  ="X", $G$1,0)</f>
        <v>0</v>
      </c>
      <c r="I3" s="41" t="s">
        <v>165</v>
      </c>
      <c r="J3" s="18">
        <f>IF(I3  ="X", $I$1,0)</f>
        <v>15</v>
      </c>
      <c r="K3" s="41"/>
      <c r="L3" s="18">
        <f>IF(K3  ="X", $K$1,0)</f>
        <v>0</v>
      </c>
      <c r="M3" s="34">
        <v>0.41875000000000001</v>
      </c>
      <c r="N3" s="34">
        <v>0.41921296296296301</v>
      </c>
      <c r="O3" s="35">
        <f>N3-M3</f>
        <v>4.6296296296299833E-4</v>
      </c>
      <c r="P3" s="30">
        <f>-1*(O3*86400)-F3-H3-J3-L3</f>
        <v>-85.000000000003055</v>
      </c>
    </row>
    <row r="4" spans="1:16" ht="17.25" customHeight="1" x14ac:dyDescent="0.25">
      <c r="A4" s="1">
        <v>2</v>
      </c>
      <c r="B4" s="7" t="s">
        <v>80</v>
      </c>
      <c r="C4" s="7" t="s">
        <v>135</v>
      </c>
      <c r="D4" s="8">
        <v>2009</v>
      </c>
      <c r="E4" s="43" t="s">
        <v>165</v>
      </c>
      <c r="F4" s="8">
        <f t="shared" ref="F4:F67" si="0">IF(E4  ="X", $E$1,0)</f>
        <v>30</v>
      </c>
      <c r="G4" s="43" t="s">
        <v>165</v>
      </c>
      <c r="H4" s="8">
        <f t="shared" ref="H4:H67" si="1">IF(G4  ="X", $G$1,0)</f>
        <v>15</v>
      </c>
      <c r="I4" s="43" t="s">
        <v>165</v>
      </c>
      <c r="J4" s="8">
        <f t="shared" ref="J4:J67" si="2">IF(I4  ="X", $I$1,0)</f>
        <v>15</v>
      </c>
      <c r="K4" s="43"/>
      <c r="L4" s="8">
        <f t="shared" ref="L4:L67" si="3">IF(K4  ="X", $K$1,0)</f>
        <v>0</v>
      </c>
      <c r="M4" s="27"/>
      <c r="N4" s="27"/>
      <c r="O4" s="35">
        <f t="shared" ref="O4:O67" si="4">N4-M4</f>
        <v>0</v>
      </c>
      <c r="P4" s="30">
        <f t="shared" ref="P4:P67" si="5">-1*(O4*86400)-F4-H4-J4-L4</f>
        <v>-60</v>
      </c>
    </row>
    <row r="5" spans="1:16" ht="17.25" customHeight="1" x14ac:dyDescent="0.25">
      <c r="A5" s="1">
        <v>3</v>
      </c>
      <c r="B5" s="7" t="s">
        <v>54</v>
      </c>
      <c r="C5" s="7" t="s">
        <v>55</v>
      </c>
      <c r="D5" s="8">
        <v>2010</v>
      </c>
      <c r="E5" s="43" t="s">
        <v>165</v>
      </c>
      <c r="F5" s="8">
        <f t="shared" si="0"/>
        <v>30</v>
      </c>
      <c r="G5" s="43" t="s">
        <v>165</v>
      </c>
      <c r="H5" s="8">
        <f t="shared" si="1"/>
        <v>15</v>
      </c>
      <c r="I5" s="43" t="s">
        <v>165</v>
      </c>
      <c r="J5" s="8">
        <f t="shared" si="2"/>
        <v>15</v>
      </c>
      <c r="K5" s="43"/>
      <c r="L5" s="8">
        <f t="shared" si="3"/>
        <v>0</v>
      </c>
      <c r="M5" s="27">
        <v>0.42233796296296294</v>
      </c>
      <c r="N5" s="27">
        <v>0.42523148148148149</v>
      </c>
      <c r="O5" s="35">
        <f t="shared" si="4"/>
        <v>2.8935185185185452E-3</v>
      </c>
      <c r="P5" s="30">
        <f t="shared" si="5"/>
        <v>-310.00000000000227</v>
      </c>
    </row>
    <row r="6" spans="1:16" ht="17.25" customHeight="1" x14ac:dyDescent="0.25">
      <c r="A6" s="1">
        <v>4</v>
      </c>
      <c r="B6" s="7" t="s">
        <v>143</v>
      </c>
      <c r="C6" s="7" t="s">
        <v>144</v>
      </c>
      <c r="D6" s="8">
        <v>2010</v>
      </c>
      <c r="E6" s="43" t="s">
        <v>165</v>
      </c>
      <c r="F6" s="8">
        <f t="shared" si="0"/>
        <v>30</v>
      </c>
      <c r="G6" s="43" t="s">
        <v>165</v>
      </c>
      <c r="H6" s="8">
        <f t="shared" si="1"/>
        <v>15</v>
      </c>
      <c r="I6" s="43" t="s">
        <v>165</v>
      </c>
      <c r="J6" s="8">
        <f t="shared" si="2"/>
        <v>15</v>
      </c>
      <c r="K6" s="43"/>
      <c r="L6" s="8">
        <f t="shared" si="3"/>
        <v>0</v>
      </c>
      <c r="M6" s="27">
        <v>0.39803240740740736</v>
      </c>
      <c r="N6" s="27">
        <v>0.39878472222222222</v>
      </c>
      <c r="O6" s="35">
        <f t="shared" si="4"/>
        <v>7.523148148148584E-4</v>
      </c>
      <c r="P6" s="30">
        <f t="shared" si="5"/>
        <v>-125.00000000000377</v>
      </c>
    </row>
    <row r="7" spans="1:16" ht="17.25" customHeight="1" x14ac:dyDescent="0.25">
      <c r="A7" s="1">
        <v>5</v>
      </c>
      <c r="B7" s="7" t="s">
        <v>15</v>
      </c>
      <c r="C7" s="7" t="s">
        <v>16</v>
      </c>
      <c r="D7" s="8">
        <v>2011</v>
      </c>
      <c r="E7" s="43"/>
      <c r="F7" s="8">
        <f t="shared" si="0"/>
        <v>0</v>
      </c>
      <c r="G7" s="43"/>
      <c r="H7" s="8">
        <f t="shared" si="1"/>
        <v>0</v>
      </c>
      <c r="I7" s="43"/>
      <c r="J7" s="8">
        <f t="shared" si="2"/>
        <v>0</v>
      </c>
      <c r="K7" s="43"/>
      <c r="L7" s="8">
        <f t="shared" si="3"/>
        <v>0</v>
      </c>
      <c r="M7" s="34"/>
      <c r="N7" s="34"/>
      <c r="O7" s="35">
        <f t="shared" si="4"/>
        <v>0</v>
      </c>
      <c r="P7" s="30">
        <f t="shared" si="5"/>
        <v>0</v>
      </c>
    </row>
    <row r="8" spans="1:16" ht="17.25" customHeight="1" x14ac:dyDescent="0.25">
      <c r="A8" s="1">
        <v>6</v>
      </c>
      <c r="B8" s="7" t="s">
        <v>50</v>
      </c>
      <c r="C8" s="7" t="s">
        <v>51</v>
      </c>
      <c r="D8" s="8">
        <v>2011</v>
      </c>
      <c r="E8" s="43"/>
      <c r="F8" s="8">
        <f t="shared" si="0"/>
        <v>0</v>
      </c>
      <c r="G8" s="43"/>
      <c r="H8" s="8">
        <f t="shared" si="1"/>
        <v>0</v>
      </c>
      <c r="I8" s="43"/>
      <c r="J8" s="8">
        <f t="shared" si="2"/>
        <v>0</v>
      </c>
      <c r="K8" s="43"/>
      <c r="L8" s="8">
        <f t="shared" si="3"/>
        <v>0</v>
      </c>
      <c r="M8" s="27"/>
      <c r="N8" s="27"/>
      <c r="O8" s="35">
        <f t="shared" si="4"/>
        <v>0</v>
      </c>
      <c r="P8" s="30">
        <f t="shared" si="5"/>
        <v>0</v>
      </c>
    </row>
    <row r="9" spans="1:16" ht="17.25" customHeight="1" x14ac:dyDescent="0.25">
      <c r="A9" s="1">
        <v>7</v>
      </c>
      <c r="B9" s="7" t="s">
        <v>57</v>
      </c>
      <c r="C9" s="7" t="s">
        <v>58</v>
      </c>
      <c r="D9" s="8">
        <v>2011</v>
      </c>
      <c r="E9" s="43" t="s">
        <v>165</v>
      </c>
      <c r="F9" s="8">
        <f t="shared" si="0"/>
        <v>30</v>
      </c>
      <c r="G9" s="43" t="s">
        <v>165</v>
      </c>
      <c r="H9" s="8">
        <f t="shared" si="1"/>
        <v>15</v>
      </c>
      <c r="I9" s="43" t="s">
        <v>165</v>
      </c>
      <c r="J9" s="8">
        <f t="shared" si="2"/>
        <v>15</v>
      </c>
      <c r="K9" s="43"/>
      <c r="L9" s="8">
        <f t="shared" si="3"/>
        <v>0</v>
      </c>
      <c r="M9" s="27"/>
      <c r="N9" s="27"/>
      <c r="O9" s="35">
        <f t="shared" si="4"/>
        <v>0</v>
      </c>
      <c r="P9" s="30">
        <f t="shared" si="5"/>
        <v>-60</v>
      </c>
    </row>
    <row r="10" spans="1:16" ht="17.25" customHeight="1" x14ac:dyDescent="0.25">
      <c r="A10" s="1">
        <v>8</v>
      </c>
      <c r="B10" s="7" t="s">
        <v>66</v>
      </c>
      <c r="C10" s="7" t="s">
        <v>67</v>
      </c>
      <c r="D10" s="8">
        <v>2011</v>
      </c>
      <c r="E10" s="43" t="s">
        <v>165</v>
      </c>
      <c r="F10" s="8">
        <f t="shared" si="0"/>
        <v>30</v>
      </c>
      <c r="G10" s="43" t="s">
        <v>165</v>
      </c>
      <c r="H10" s="8">
        <f t="shared" si="1"/>
        <v>15</v>
      </c>
      <c r="I10" s="43" t="s">
        <v>165</v>
      </c>
      <c r="J10" s="8">
        <f t="shared" si="2"/>
        <v>15</v>
      </c>
      <c r="K10" s="43"/>
      <c r="L10" s="8">
        <f t="shared" si="3"/>
        <v>0</v>
      </c>
      <c r="M10" s="27"/>
      <c r="N10" s="27"/>
      <c r="O10" s="35">
        <f t="shared" si="4"/>
        <v>0</v>
      </c>
      <c r="P10" s="30">
        <f t="shared" si="5"/>
        <v>-60</v>
      </c>
    </row>
    <row r="11" spans="1:16" ht="17.25" customHeight="1" x14ac:dyDescent="0.25">
      <c r="A11" s="1">
        <v>9</v>
      </c>
      <c r="B11" s="7" t="s">
        <v>94</v>
      </c>
      <c r="C11" s="7" t="s">
        <v>93</v>
      </c>
      <c r="D11" s="8">
        <v>2011</v>
      </c>
      <c r="E11" s="43" t="s">
        <v>165</v>
      </c>
      <c r="F11" s="8">
        <f t="shared" si="0"/>
        <v>30</v>
      </c>
      <c r="G11" s="43" t="s">
        <v>165</v>
      </c>
      <c r="H11" s="8">
        <f t="shared" si="1"/>
        <v>15</v>
      </c>
      <c r="I11" s="43" t="s">
        <v>165</v>
      </c>
      <c r="J11" s="8">
        <f t="shared" si="2"/>
        <v>15</v>
      </c>
      <c r="K11" s="43"/>
      <c r="L11" s="8">
        <f t="shared" si="3"/>
        <v>0</v>
      </c>
      <c r="M11" s="27"/>
      <c r="N11" s="27"/>
      <c r="O11" s="35">
        <f t="shared" si="4"/>
        <v>0</v>
      </c>
      <c r="P11" s="30">
        <f t="shared" si="5"/>
        <v>-60</v>
      </c>
    </row>
    <row r="12" spans="1:16" ht="17.25" customHeight="1" x14ac:dyDescent="0.25">
      <c r="A12" s="1">
        <v>10</v>
      </c>
      <c r="B12" s="7" t="s">
        <v>84</v>
      </c>
      <c r="C12" s="7" t="s">
        <v>130</v>
      </c>
      <c r="D12" s="8">
        <v>2011</v>
      </c>
      <c r="E12" s="43" t="s">
        <v>165</v>
      </c>
      <c r="F12" s="8">
        <f t="shared" si="0"/>
        <v>30</v>
      </c>
      <c r="G12" s="43" t="s">
        <v>165</v>
      </c>
      <c r="H12" s="8">
        <f t="shared" si="1"/>
        <v>15</v>
      </c>
      <c r="I12" s="43" t="s">
        <v>165</v>
      </c>
      <c r="J12" s="8">
        <f t="shared" si="2"/>
        <v>15</v>
      </c>
      <c r="K12" s="43"/>
      <c r="L12" s="8">
        <f t="shared" si="3"/>
        <v>0</v>
      </c>
      <c r="M12" s="27"/>
      <c r="N12" s="27"/>
      <c r="O12" s="35">
        <f t="shared" si="4"/>
        <v>0</v>
      </c>
      <c r="P12" s="30">
        <f t="shared" si="5"/>
        <v>-60</v>
      </c>
    </row>
    <row r="13" spans="1:16" ht="17.25" customHeight="1" x14ac:dyDescent="0.25">
      <c r="A13" s="1">
        <v>11</v>
      </c>
      <c r="B13" s="7" t="s">
        <v>132</v>
      </c>
      <c r="C13" s="7" t="s">
        <v>81</v>
      </c>
      <c r="D13" s="8">
        <v>2011</v>
      </c>
      <c r="E13" s="43" t="s">
        <v>165</v>
      </c>
      <c r="F13" s="8">
        <f t="shared" si="0"/>
        <v>30</v>
      </c>
      <c r="G13" s="43" t="s">
        <v>165</v>
      </c>
      <c r="H13" s="8">
        <f t="shared" si="1"/>
        <v>15</v>
      </c>
      <c r="I13" s="43" t="s">
        <v>165</v>
      </c>
      <c r="J13" s="8">
        <f t="shared" si="2"/>
        <v>15</v>
      </c>
      <c r="K13" s="43"/>
      <c r="L13" s="8">
        <f t="shared" si="3"/>
        <v>0</v>
      </c>
      <c r="M13" s="27"/>
      <c r="N13" s="27"/>
      <c r="O13" s="35">
        <f t="shared" si="4"/>
        <v>0</v>
      </c>
      <c r="P13" s="30">
        <f t="shared" si="5"/>
        <v>-60</v>
      </c>
    </row>
    <row r="14" spans="1:16" ht="17.25" customHeight="1" x14ac:dyDescent="0.25">
      <c r="A14" s="1">
        <v>12</v>
      </c>
      <c r="B14" s="7" t="s">
        <v>140</v>
      </c>
      <c r="C14" s="7" t="s">
        <v>141</v>
      </c>
      <c r="D14" s="8">
        <v>2011</v>
      </c>
      <c r="E14" s="43"/>
      <c r="F14" s="8">
        <f t="shared" si="0"/>
        <v>0</v>
      </c>
      <c r="G14" s="43"/>
      <c r="H14" s="8">
        <f t="shared" si="1"/>
        <v>0</v>
      </c>
      <c r="I14" s="43"/>
      <c r="J14" s="8">
        <f t="shared" si="2"/>
        <v>0</v>
      </c>
      <c r="K14" s="43"/>
      <c r="L14" s="8">
        <f t="shared" si="3"/>
        <v>0</v>
      </c>
      <c r="M14" s="27"/>
      <c r="N14" s="27"/>
      <c r="O14" s="35">
        <f t="shared" si="4"/>
        <v>0</v>
      </c>
      <c r="P14" s="30">
        <f t="shared" si="5"/>
        <v>0</v>
      </c>
    </row>
    <row r="15" spans="1:16" ht="17.25" customHeight="1" x14ac:dyDescent="0.25">
      <c r="A15" s="1">
        <v>13</v>
      </c>
      <c r="B15" s="7" t="s">
        <v>145</v>
      </c>
      <c r="C15" s="7" t="s">
        <v>144</v>
      </c>
      <c r="D15" s="8">
        <v>2011</v>
      </c>
      <c r="E15" s="43" t="s">
        <v>165</v>
      </c>
      <c r="F15" s="8">
        <f t="shared" si="0"/>
        <v>30</v>
      </c>
      <c r="G15" s="43" t="s">
        <v>165</v>
      </c>
      <c r="H15" s="8">
        <f t="shared" si="1"/>
        <v>15</v>
      </c>
      <c r="I15" s="43" t="s">
        <v>165</v>
      </c>
      <c r="J15" s="8">
        <f t="shared" si="2"/>
        <v>15</v>
      </c>
      <c r="K15" s="43"/>
      <c r="L15" s="8">
        <f t="shared" si="3"/>
        <v>0</v>
      </c>
      <c r="M15" s="27"/>
      <c r="N15" s="27"/>
      <c r="O15" s="35">
        <f t="shared" si="4"/>
        <v>0</v>
      </c>
      <c r="P15" s="30">
        <f t="shared" si="5"/>
        <v>-60</v>
      </c>
    </row>
    <row r="16" spans="1:16" ht="17.25" customHeight="1" x14ac:dyDescent="0.25">
      <c r="A16" s="1">
        <v>14</v>
      </c>
      <c r="B16" s="7" t="s">
        <v>115</v>
      </c>
      <c r="C16" s="7" t="s">
        <v>149</v>
      </c>
      <c r="D16" s="8">
        <v>2011</v>
      </c>
      <c r="E16" s="43" t="s">
        <v>165</v>
      </c>
      <c r="F16" s="8">
        <f t="shared" si="0"/>
        <v>30</v>
      </c>
      <c r="G16" s="43" t="s">
        <v>165</v>
      </c>
      <c r="H16" s="8">
        <f t="shared" si="1"/>
        <v>15</v>
      </c>
      <c r="I16" s="43" t="s">
        <v>165</v>
      </c>
      <c r="J16" s="8">
        <f t="shared" si="2"/>
        <v>15</v>
      </c>
      <c r="K16" s="43"/>
      <c r="L16" s="8">
        <f t="shared" si="3"/>
        <v>0</v>
      </c>
      <c r="M16" s="27"/>
      <c r="N16" s="27"/>
      <c r="O16" s="35">
        <f t="shared" si="4"/>
        <v>0</v>
      </c>
      <c r="P16" s="30">
        <f t="shared" si="5"/>
        <v>-60</v>
      </c>
    </row>
    <row r="17" spans="1:16" ht="17.25" customHeight="1" x14ac:dyDescent="0.25">
      <c r="A17" s="1">
        <v>15</v>
      </c>
      <c r="B17" s="7" t="s">
        <v>151</v>
      </c>
      <c r="C17" s="7" t="s">
        <v>152</v>
      </c>
      <c r="D17" s="8">
        <v>2011</v>
      </c>
      <c r="E17" s="43" t="s">
        <v>165</v>
      </c>
      <c r="F17" s="8">
        <f t="shared" si="0"/>
        <v>30</v>
      </c>
      <c r="G17" s="43" t="s">
        <v>165</v>
      </c>
      <c r="H17" s="8">
        <f t="shared" si="1"/>
        <v>15</v>
      </c>
      <c r="I17" s="43" t="s">
        <v>165</v>
      </c>
      <c r="J17" s="8">
        <f t="shared" si="2"/>
        <v>15</v>
      </c>
      <c r="K17" s="43"/>
      <c r="L17" s="8">
        <f t="shared" si="3"/>
        <v>0</v>
      </c>
      <c r="M17" s="27"/>
      <c r="N17" s="27"/>
      <c r="O17" s="35">
        <f t="shared" si="4"/>
        <v>0</v>
      </c>
      <c r="P17" s="30">
        <f t="shared" si="5"/>
        <v>-60</v>
      </c>
    </row>
    <row r="18" spans="1:16" ht="17.25" customHeight="1" x14ac:dyDescent="0.25">
      <c r="A18" s="1">
        <v>16</v>
      </c>
      <c r="B18" s="7" t="s">
        <v>20</v>
      </c>
      <c r="C18" s="7" t="s">
        <v>21</v>
      </c>
      <c r="D18" s="8">
        <v>2012</v>
      </c>
      <c r="E18" s="43" t="s">
        <v>165</v>
      </c>
      <c r="F18" s="8">
        <f t="shared" si="0"/>
        <v>30</v>
      </c>
      <c r="G18" s="43" t="s">
        <v>165</v>
      </c>
      <c r="H18" s="8">
        <f t="shared" si="1"/>
        <v>15</v>
      </c>
      <c r="I18" s="43" t="s">
        <v>165</v>
      </c>
      <c r="J18" s="8">
        <f t="shared" si="2"/>
        <v>15</v>
      </c>
      <c r="K18" s="43"/>
      <c r="L18" s="8">
        <f t="shared" si="3"/>
        <v>0</v>
      </c>
      <c r="M18" s="27">
        <v>0.4045138888888889</v>
      </c>
      <c r="N18" s="27">
        <v>0.40659722222222222</v>
      </c>
      <c r="O18" s="35">
        <f t="shared" si="4"/>
        <v>2.0833333333333259E-3</v>
      </c>
      <c r="P18" s="30">
        <f t="shared" si="5"/>
        <v>-239.99999999999937</v>
      </c>
    </row>
    <row r="19" spans="1:16" ht="17.25" customHeight="1" x14ac:dyDescent="0.25">
      <c r="A19" s="1">
        <v>17</v>
      </c>
      <c r="B19" s="7" t="s">
        <v>22</v>
      </c>
      <c r="C19" s="7" t="s">
        <v>36</v>
      </c>
      <c r="D19" s="8">
        <v>2012</v>
      </c>
      <c r="E19" s="43"/>
      <c r="F19" s="8">
        <f t="shared" si="0"/>
        <v>0</v>
      </c>
      <c r="G19" s="43"/>
      <c r="H19" s="8">
        <f t="shared" si="1"/>
        <v>0</v>
      </c>
      <c r="I19" s="43"/>
      <c r="J19" s="8">
        <f t="shared" si="2"/>
        <v>0</v>
      </c>
      <c r="K19" s="43"/>
      <c r="L19" s="8">
        <f t="shared" si="3"/>
        <v>0</v>
      </c>
      <c r="M19" s="27"/>
      <c r="N19" s="27"/>
      <c r="O19" s="35">
        <f t="shared" si="4"/>
        <v>0</v>
      </c>
      <c r="P19" s="30">
        <f t="shared" si="5"/>
        <v>0</v>
      </c>
    </row>
    <row r="20" spans="1:16" ht="17.25" customHeight="1" x14ac:dyDescent="0.25">
      <c r="A20" s="1">
        <v>18</v>
      </c>
      <c r="B20" s="7" t="s">
        <v>97</v>
      </c>
      <c r="C20" s="7" t="s">
        <v>98</v>
      </c>
      <c r="D20" s="8">
        <v>2012</v>
      </c>
      <c r="E20" s="43" t="s">
        <v>165</v>
      </c>
      <c r="F20" s="8">
        <f t="shared" si="0"/>
        <v>30</v>
      </c>
      <c r="G20" s="43" t="s">
        <v>165</v>
      </c>
      <c r="H20" s="8">
        <f t="shared" si="1"/>
        <v>15</v>
      </c>
      <c r="I20" s="43" t="s">
        <v>165</v>
      </c>
      <c r="J20" s="8">
        <f t="shared" si="2"/>
        <v>15</v>
      </c>
      <c r="K20" s="43"/>
      <c r="L20" s="8">
        <f t="shared" si="3"/>
        <v>0</v>
      </c>
      <c r="M20" s="27"/>
      <c r="N20" s="27"/>
      <c r="O20" s="35">
        <f t="shared" si="4"/>
        <v>0</v>
      </c>
      <c r="P20" s="30">
        <f t="shared" si="5"/>
        <v>-60</v>
      </c>
    </row>
    <row r="21" spans="1:16" ht="17.25" customHeight="1" x14ac:dyDescent="0.25">
      <c r="A21" s="1">
        <v>19</v>
      </c>
      <c r="B21" s="7" t="s">
        <v>31</v>
      </c>
      <c r="C21" s="7" t="s">
        <v>105</v>
      </c>
      <c r="D21" s="8">
        <v>2012</v>
      </c>
      <c r="E21" s="43" t="s">
        <v>165</v>
      </c>
      <c r="F21" s="8">
        <f t="shared" si="0"/>
        <v>30</v>
      </c>
      <c r="G21" s="43" t="s">
        <v>165</v>
      </c>
      <c r="H21" s="8">
        <f t="shared" si="1"/>
        <v>15</v>
      </c>
      <c r="I21" s="43" t="s">
        <v>165</v>
      </c>
      <c r="J21" s="8">
        <f t="shared" si="2"/>
        <v>15</v>
      </c>
      <c r="K21" s="43"/>
      <c r="L21" s="8">
        <f t="shared" si="3"/>
        <v>0</v>
      </c>
      <c r="M21" s="27">
        <v>0.39626157407407409</v>
      </c>
      <c r="N21" s="27">
        <v>0.39728009259259256</v>
      </c>
      <c r="O21" s="35">
        <f t="shared" si="4"/>
        <v>1.0185185185184742E-3</v>
      </c>
      <c r="P21" s="30">
        <f t="shared" si="5"/>
        <v>-147.99999999999616</v>
      </c>
    </row>
    <row r="22" spans="1:16" ht="17.25" customHeight="1" x14ac:dyDescent="0.25">
      <c r="A22" s="1">
        <v>20</v>
      </c>
      <c r="B22" s="7" t="s">
        <v>136</v>
      </c>
      <c r="C22" s="7" t="s">
        <v>135</v>
      </c>
      <c r="D22" s="8">
        <v>2012</v>
      </c>
      <c r="E22" s="43" t="s">
        <v>165</v>
      </c>
      <c r="F22" s="8">
        <f t="shared" si="0"/>
        <v>30</v>
      </c>
      <c r="G22" s="43" t="s">
        <v>165</v>
      </c>
      <c r="H22" s="8">
        <f t="shared" si="1"/>
        <v>15</v>
      </c>
      <c r="I22" s="43" t="s">
        <v>165</v>
      </c>
      <c r="J22" s="8">
        <f t="shared" si="2"/>
        <v>15</v>
      </c>
      <c r="K22" s="43"/>
      <c r="L22" s="8">
        <f t="shared" si="3"/>
        <v>0</v>
      </c>
      <c r="M22" s="27">
        <v>0.40364583333333331</v>
      </c>
      <c r="N22" s="27">
        <v>0.40480324074074076</v>
      </c>
      <c r="O22" s="35">
        <f t="shared" si="4"/>
        <v>1.1574074074074403E-3</v>
      </c>
      <c r="P22" s="30">
        <f t="shared" si="5"/>
        <v>-160.00000000000284</v>
      </c>
    </row>
    <row r="23" spans="1:16" ht="17.25" customHeight="1" x14ac:dyDescent="0.25">
      <c r="A23" s="1">
        <v>21</v>
      </c>
      <c r="B23" s="7" t="s">
        <v>29</v>
      </c>
      <c r="C23" s="7" t="s">
        <v>126</v>
      </c>
      <c r="D23" s="8">
        <v>2012</v>
      </c>
      <c r="E23" s="43" t="s">
        <v>165</v>
      </c>
      <c r="F23" s="8">
        <f t="shared" si="0"/>
        <v>30</v>
      </c>
      <c r="G23" s="43" t="s">
        <v>165</v>
      </c>
      <c r="H23" s="8">
        <f t="shared" si="1"/>
        <v>15</v>
      </c>
      <c r="I23" s="43" t="s">
        <v>165</v>
      </c>
      <c r="J23" s="8">
        <f t="shared" si="2"/>
        <v>15</v>
      </c>
      <c r="K23" s="43"/>
      <c r="L23" s="8">
        <f t="shared" si="3"/>
        <v>0</v>
      </c>
      <c r="M23" s="27">
        <v>0.40584490740740736</v>
      </c>
      <c r="N23" s="27">
        <v>0.40868055555555555</v>
      </c>
      <c r="O23" s="35">
        <f t="shared" si="4"/>
        <v>2.8356481481481843E-3</v>
      </c>
      <c r="P23" s="30">
        <f t="shared" si="5"/>
        <v>-305.00000000000313</v>
      </c>
    </row>
    <row r="24" spans="1:16" ht="17.25" customHeight="1" x14ac:dyDescent="0.25">
      <c r="A24" s="1">
        <v>22</v>
      </c>
      <c r="B24" s="7" t="s">
        <v>76</v>
      </c>
      <c r="C24" s="7" t="s">
        <v>154</v>
      </c>
      <c r="D24" s="8">
        <v>2012</v>
      </c>
      <c r="E24" s="43" t="s">
        <v>165</v>
      </c>
      <c r="F24" s="8">
        <f t="shared" si="0"/>
        <v>30</v>
      </c>
      <c r="G24" s="43" t="s">
        <v>165</v>
      </c>
      <c r="H24" s="8">
        <f t="shared" si="1"/>
        <v>15</v>
      </c>
      <c r="I24" s="43" t="s">
        <v>165</v>
      </c>
      <c r="J24" s="8">
        <f t="shared" si="2"/>
        <v>15</v>
      </c>
      <c r="K24" s="43"/>
      <c r="L24" s="8">
        <f t="shared" si="3"/>
        <v>0</v>
      </c>
      <c r="M24" s="27"/>
      <c r="N24" s="27"/>
      <c r="O24" s="35">
        <f t="shared" si="4"/>
        <v>0</v>
      </c>
      <c r="P24" s="30">
        <f t="shared" si="5"/>
        <v>-60</v>
      </c>
    </row>
    <row r="25" spans="1:16" ht="17.25" customHeight="1" x14ac:dyDescent="0.25">
      <c r="A25" s="1">
        <v>23</v>
      </c>
      <c r="B25" s="7" t="s">
        <v>62</v>
      </c>
      <c r="C25" s="7" t="s">
        <v>63</v>
      </c>
      <c r="D25" s="8">
        <v>2013</v>
      </c>
      <c r="E25" s="43" t="s">
        <v>165</v>
      </c>
      <c r="F25" s="8">
        <f t="shared" si="0"/>
        <v>30</v>
      </c>
      <c r="G25" s="43" t="s">
        <v>165</v>
      </c>
      <c r="H25" s="8">
        <f t="shared" si="1"/>
        <v>15</v>
      </c>
      <c r="I25" s="43" t="s">
        <v>165</v>
      </c>
      <c r="J25" s="8">
        <f t="shared" si="2"/>
        <v>15</v>
      </c>
      <c r="K25" s="43"/>
      <c r="L25" s="8">
        <f t="shared" si="3"/>
        <v>0</v>
      </c>
      <c r="M25" s="27">
        <v>0.40509259259259256</v>
      </c>
      <c r="N25" s="27">
        <v>0.40775462962962966</v>
      </c>
      <c r="O25" s="35">
        <f t="shared" si="4"/>
        <v>2.6620370370371016E-3</v>
      </c>
      <c r="P25" s="30">
        <f t="shared" si="5"/>
        <v>-290.00000000000557</v>
      </c>
    </row>
    <row r="26" spans="1:16" ht="17.25" customHeight="1" x14ac:dyDescent="0.25">
      <c r="A26" s="1">
        <v>24</v>
      </c>
      <c r="B26" s="7" t="s">
        <v>62</v>
      </c>
      <c r="C26" s="7" t="s">
        <v>68</v>
      </c>
      <c r="D26" s="8">
        <v>2013</v>
      </c>
      <c r="E26" s="43" t="s">
        <v>165</v>
      </c>
      <c r="F26" s="8">
        <f t="shared" si="0"/>
        <v>30</v>
      </c>
      <c r="G26" s="43" t="s">
        <v>165</v>
      </c>
      <c r="H26" s="8">
        <f t="shared" si="1"/>
        <v>15</v>
      </c>
      <c r="I26" s="43" t="s">
        <v>165</v>
      </c>
      <c r="J26" s="8">
        <f t="shared" si="2"/>
        <v>15</v>
      </c>
      <c r="K26" s="43"/>
      <c r="L26" s="8">
        <f t="shared" si="3"/>
        <v>0</v>
      </c>
      <c r="M26" s="27">
        <v>0.40376157407407409</v>
      </c>
      <c r="N26" s="27">
        <v>0.4057291666666667</v>
      </c>
      <c r="O26" s="35">
        <f t="shared" si="4"/>
        <v>1.9675925925926041E-3</v>
      </c>
      <c r="P26" s="30">
        <f t="shared" si="5"/>
        <v>-230.00000000000099</v>
      </c>
    </row>
    <row r="27" spans="1:16" ht="17.25" customHeight="1" x14ac:dyDescent="0.25">
      <c r="A27" s="1">
        <v>25</v>
      </c>
      <c r="B27" s="7" t="s">
        <v>41</v>
      </c>
      <c r="C27" s="7" t="s">
        <v>114</v>
      </c>
      <c r="D27" s="8">
        <v>2013</v>
      </c>
      <c r="E27" s="43" t="s">
        <v>165</v>
      </c>
      <c r="F27" s="8">
        <f t="shared" si="0"/>
        <v>30</v>
      </c>
      <c r="G27" s="43" t="s">
        <v>165</v>
      </c>
      <c r="H27" s="8">
        <f t="shared" si="1"/>
        <v>15</v>
      </c>
      <c r="I27" s="43" t="s">
        <v>165</v>
      </c>
      <c r="J27" s="8">
        <f t="shared" si="2"/>
        <v>15</v>
      </c>
      <c r="K27" s="43"/>
      <c r="L27" s="8">
        <f t="shared" si="3"/>
        <v>0</v>
      </c>
      <c r="M27" s="27"/>
      <c r="N27" s="27"/>
      <c r="O27" s="35">
        <f t="shared" si="4"/>
        <v>0</v>
      </c>
      <c r="P27" s="30">
        <f t="shared" si="5"/>
        <v>-60</v>
      </c>
    </row>
    <row r="28" spans="1:16" ht="17.25" customHeight="1" x14ac:dyDescent="0.25">
      <c r="A28" s="1">
        <v>26</v>
      </c>
      <c r="B28" s="7" t="s">
        <v>128</v>
      </c>
      <c r="C28" s="7" t="s">
        <v>129</v>
      </c>
      <c r="D28" s="8">
        <v>2013</v>
      </c>
      <c r="E28" s="43" t="s">
        <v>165</v>
      </c>
      <c r="F28" s="8">
        <f t="shared" si="0"/>
        <v>30</v>
      </c>
      <c r="G28" s="43" t="s">
        <v>165</v>
      </c>
      <c r="H28" s="8">
        <f t="shared" si="1"/>
        <v>15</v>
      </c>
      <c r="I28" s="43" t="s">
        <v>165</v>
      </c>
      <c r="J28" s="8">
        <f t="shared" si="2"/>
        <v>15</v>
      </c>
      <c r="K28" s="43"/>
      <c r="L28" s="8">
        <f t="shared" si="3"/>
        <v>0</v>
      </c>
      <c r="M28" s="27"/>
      <c r="N28" s="27"/>
      <c r="O28" s="35">
        <f t="shared" si="4"/>
        <v>0</v>
      </c>
      <c r="P28" s="30">
        <f t="shared" si="5"/>
        <v>-60</v>
      </c>
    </row>
    <row r="29" spans="1:16" ht="17.25" customHeight="1" x14ac:dyDescent="0.25">
      <c r="A29" s="1">
        <v>27</v>
      </c>
      <c r="B29" s="7" t="s">
        <v>39</v>
      </c>
      <c r="C29" s="7" t="s">
        <v>40</v>
      </c>
      <c r="D29" s="8">
        <v>2014</v>
      </c>
      <c r="E29" s="43"/>
      <c r="F29" s="8">
        <f t="shared" si="0"/>
        <v>0</v>
      </c>
      <c r="G29" s="43"/>
      <c r="H29" s="8">
        <f t="shared" si="1"/>
        <v>0</v>
      </c>
      <c r="I29" s="43"/>
      <c r="J29" s="8">
        <f t="shared" si="2"/>
        <v>0</v>
      </c>
      <c r="K29" s="43"/>
      <c r="L29" s="8">
        <f t="shared" si="3"/>
        <v>0</v>
      </c>
      <c r="M29" s="27"/>
      <c r="N29" s="27"/>
      <c r="O29" s="35">
        <f t="shared" si="4"/>
        <v>0</v>
      </c>
      <c r="P29" s="30">
        <f t="shared" si="5"/>
        <v>0</v>
      </c>
    </row>
    <row r="30" spans="1:16" ht="17.25" customHeight="1" x14ac:dyDescent="0.25">
      <c r="A30" s="1">
        <v>28</v>
      </c>
      <c r="B30" s="7" t="s">
        <v>48</v>
      </c>
      <c r="C30" s="7" t="s">
        <v>49</v>
      </c>
      <c r="D30" s="8">
        <v>2014</v>
      </c>
      <c r="E30" s="43" t="s">
        <v>165</v>
      </c>
      <c r="F30" s="8">
        <f t="shared" si="0"/>
        <v>30</v>
      </c>
      <c r="G30" s="43" t="s">
        <v>165</v>
      </c>
      <c r="H30" s="8">
        <f t="shared" si="1"/>
        <v>15</v>
      </c>
      <c r="I30" s="43" t="s">
        <v>165</v>
      </c>
      <c r="J30" s="8">
        <f t="shared" si="2"/>
        <v>15</v>
      </c>
      <c r="K30" s="43"/>
      <c r="L30" s="8">
        <f t="shared" si="3"/>
        <v>0</v>
      </c>
      <c r="M30" s="27">
        <v>0.41076388888888887</v>
      </c>
      <c r="N30" s="27">
        <v>0.41168981481481487</v>
      </c>
      <c r="O30" s="35">
        <f t="shared" si="4"/>
        <v>9.2592592592599665E-4</v>
      </c>
      <c r="P30" s="30">
        <f t="shared" si="5"/>
        <v>-140.00000000000611</v>
      </c>
    </row>
    <row r="31" spans="1:16" ht="17.25" customHeight="1" x14ac:dyDescent="0.25">
      <c r="A31" s="1">
        <v>29</v>
      </c>
      <c r="B31" s="7" t="s">
        <v>52</v>
      </c>
      <c r="C31" s="7" t="s">
        <v>53</v>
      </c>
      <c r="D31" s="8">
        <v>2014</v>
      </c>
      <c r="E31" s="43" t="s">
        <v>165</v>
      </c>
      <c r="F31" s="8">
        <f t="shared" si="0"/>
        <v>30</v>
      </c>
      <c r="G31" s="43"/>
      <c r="H31" s="8">
        <f t="shared" si="1"/>
        <v>0</v>
      </c>
      <c r="I31" s="43" t="s">
        <v>165</v>
      </c>
      <c r="J31" s="8">
        <f t="shared" si="2"/>
        <v>15</v>
      </c>
      <c r="K31" s="43"/>
      <c r="L31" s="8">
        <f t="shared" si="3"/>
        <v>0</v>
      </c>
      <c r="M31" s="27"/>
      <c r="N31" s="27"/>
      <c r="O31" s="35">
        <f t="shared" si="4"/>
        <v>0</v>
      </c>
      <c r="P31" s="30">
        <f t="shared" si="5"/>
        <v>-45</v>
      </c>
    </row>
    <row r="32" spans="1:16" ht="17.25" customHeight="1" x14ac:dyDescent="0.25">
      <c r="A32" s="1">
        <v>30</v>
      </c>
      <c r="B32" s="7" t="s">
        <v>69</v>
      </c>
      <c r="C32" s="7" t="s">
        <v>70</v>
      </c>
      <c r="D32" s="8">
        <v>2014</v>
      </c>
      <c r="E32" s="43" t="s">
        <v>165</v>
      </c>
      <c r="F32" s="8">
        <f t="shared" si="0"/>
        <v>30</v>
      </c>
      <c r="G32" s="43" t="s">
        <v>165</v>
      </c>
      <c r="H32" s="8">
        <f t="shared" si="1"/>
        <v>15</v>
      </c>
      <c r="I32" s="43" t="s">
        <v>165</v>
      </c>
      <c r="J32" s="8">
        <f t="shared" si="2"/>
        <v>15</v>
      </c>
      <c r="K32" s="43"/>
      <c r="L32" s="8">
        <f t="shared" si="3"/>
        <v>0</v>
      </c>
      <c r="M32" s="27">
        <v>0.41979166666666662</v>
      </c>
      <c r="N32" s="27">
        <v>0.42199074074074078</v>
      </c>
      <c r="O32" s="35">
        <f t="shared" si="4"/>
        <v>2.1990740740741588E-3</v>
      </c>
      <c r="P32" s="30">
        <f t="shared" si="5"/>
        <v>-250.00000000000733</v>
      </c>
    </row>
    <row r="33" spans="1:16" ht="17.25" customHeight="1" x14ac:dyDescent="0.25">
      <c r="A33" s="1">
        <v>31</v>
      </c>
      <c r="B33" s="7" t="s">
        <v>22</v>
      </c>
      <c r="C33" s="7" t="s">
        <v>71</v>
      </c>
      <c r="D33" s="8">
        <v>2014</v>
      </c>
      <c r="E33" s="43" t="s">
        <v>165</v>
      </c>
      <c r="F33" s="8">
        <f t="shared" si="0"/>
        <v>30</v>
      </c>
      <c r="G33" s="43" t="s">
        <v>165</v>
      </c>
      <c r="H33" s="8">
        <f t="shared" si="1"/>
        <v>15</v>
      </c>
      <c r="I33" s="43" t="s">
        <v>165</v>
      </c>
      <c r="J33" s="8">
        <f t="shared" si="2"/>
        <v>15</v>
      </c>
      <c r="K33" s="43"/>
      <c r="L33" s="8">
        <f t="shared" si="3"/>
        <v>0</v>
      </c>
      <c r="M33" s="27">
        <v>0.4216435185185185</v>
      </c>
      <c r="N33" s="27">
        <v>0.42332175925925924</v>
      </c>
      <c r="O33" s="35">
        <f t="shared" si="4"/>
        <v>1.678240740740744E-3</v>
      </c>
      <c r="P33" s="30">
        <f t="shared" si="5"/>
        <v>-205.00000000000028</v>
      </c>
    </row>
    <row r="34" spans="1:16" ht="17.25" customHeight="1" x14ac:dyDescent="0.25">
      <c r="A34" s="1">
        <v>32</v>
      </c>
      <c r="B34" s="7" t="s">
        <v>101</v>
      </c>
      <c r="C34" s="7" t="s">
        <v>102</v>
      </c>
      <c r="D34" s="8">
        <v>2014</v>
      </c>
      <c r="E34" s="43" t="s">
        <v>165</v>
      </c>
      <c r="F34" s="8">
        <f t="shared" si="0"/>
        <v>30</v>
      </c>
      <c r="G34" s="43" t="s">
        <v>165</v>
      </c>
      <c r="H34" s="8">
        <f t="shared" si="1"/>
        <v>15</v>
      </c>
      <c r="I34" s="43" t="s">
        <v>165</v>
      </c>
      <c r="J34" s="8">
        <f t="shared" si="2"/>
        <v>15</v>
      </c>
      <c r="K34" s="43"/>
      <c r="L34" s="8">
        <f t="shared" si="3"/>
        <v>0</v>
      </c>
      <c r="M34" s="27">
        <v>0.42615740740740743</v>
      </c>
      <c r="N34" s="27">
        <v>0.4284722222222222</v>
      </c>
      <c r="O34" s="35">
        <f t="shared" si="4"/>
        <v>2.3148148148147696E-3</v>
      </c>
      <c r="P34" s="30">
        <f t="shared" si="5"/>
        <v>-259.99999999999608</v>
      </c>
    </row>
    <row r="35" spans="1:16" ht="17.25" customHeight="1" x14ac:dyDescent="0.25">
      <c r="A35" s="1">
        <v>33</v>
      </c>
      <c r="B35" s="7" t="s">
        <v>25</v>
      </c>
      <c r="C35" s="7" t="s">
        <v>125</v>
      </c>
      <c r="D35" s="8">
        <v>2014</v>
      </c>
      <c r="E35" s="43" t="s">
        <v>165</v>
      </c>
      <c r="F35" s="8">
        <f t="shared" si="0"/>
        <v>30</v>
      </c>
      <c r="G35" s="43" t="s">
        <v>165</v>
      </c>
      <c r="H35" s="8">
        <f t="shared" si="1"/>
        <v>15</v>
      </c>
      <c r="I35" s="43" t="s">
        <v>165</v>
      </c>
      <c r="J35" s="8">
        <f t="shared" si="2"/>
        <v>15</v>
      </c>
      <c r="K35" s="43"/>
      <c r="L35" s="8">
        <f t="shared" si="3"/>
        <v>0</v>
      </c>
      <c r="M35" s="27"/>
      <c r="N35" s="27"/>
      <c r="O35" s="35">
        <f t="shared" si="4"/>
        <v>0</v>
      </c>
      <c r="P35" s="30">
        <f t="shared" si="5"/>
        <v>-60</v>
      </c>
    </row>
    <row r="36" spans="1:16" ht="17.25" customHeight="1" x14ac:dyDescent="0.25">
      <c r="A36" s="1">
        <v>34</v>
      </c>
      <c r="B36" s="7" t="s">
        <v>37</v>
      </c>
      <c r="C36" s="7" t="s">
        <v>126</v>
      </c>
      <c r="D36" s="8">
        <v>2014</v>
      </c>
      <c r="E36" s="43" t="s">
        <v>165</v>
      </c>
      <c r="F36" s="8">
        <f t="shared" si="0"/>
        <v>30</v>
      </c>
      <c r="G36" s="43" t="s">
        <v>165</v>
      </c>
      <c r="H36" s="8">
        <f t="shared" si="1"/>
        <v>15</v>
      </c>
      <c r="I36" s="43" t="s">
        <v>165</v>
      </c>
      <c r="J36" s="8">
        <f t="shared" si="2"/>
        <v>15</v>
      </c>
      <c r="K36" s="43"/>
      <c r="L36" s="8">
        <f t="shared" si="3"/>
        <v>0</v>
      </c>
      <c r="M36" s="27">
        <v>0.42881944444444442</v>
      </c>
      <c r="N36" s="27">
        <v>0.43113425925925924</v>
      </c>
      <c r="O36" s="35">
        <f t="shared" si="4"/>
        <v>2.3148148148148251E-3</v>
      </c>
      <c r="P36" s="30">
        <f t="shared" si="5"/>
        <v>-260.00000000000091</v>
      </c>
    </row>
    <row r="37" spans="1:16" ht="17.25" customHeight="1" x14ac:dyDescent="0.25">
      <c r="A37" s="1">
        <v>35</v>
      </c>
      <c r="B37" s="7" t="s">
        <v>115</v>
      </c>
      <c r="C37" s="7" t="s">
        <v>131</v>
      </c>
      <c r="D37" s="8">
        <v>2014</v>
      </c>
      <c r="E37" s="43"/>
      <c r="F37" s="8">
        <f t="shared" si="0"/>
        <v>0</v>
      </c>
      <c r="G37" s="43"/>
      <c r="H37" s="8">
        <f t="shared" si="1"/>
        <v>0</v>
      </c>
      <c r="I37" s="43"/>
      <c r="J37" s="8">
        <f t="shared" si="2"/>
        <v>0</v>
      </c>
      <c r="K37" s="43"/>
      <c r="L37" s="8">
        <f t="shared" si="3"/>
        <v>0</v>
      </c>
      <c r="M37" s="27"/>
      <c r="N37" s="27"/>
      <c r="O37" s="35">
        <f t="shared" si="4"/>
        <v>0</v>
      </c>
      <c r="P37" s="30">
        <f t="shared" si="5"/>
        <v>0</v>
      </c>
    </row>
    <row r="38" spans="1:16" ht="17.25" customHeight="1" x14ac:dyDescent="0.25">
      <c r="A38" s="1">
        <v>36</v>
      </c>
      <c r="B38" s="7" t="s">
        <v>138</v>
      </c>
      <c r="C38" s="7" t="s">
        <v>139</v>
      </c>
      <c r="D38" s="8">
        <v>2014</v>
      </c>
      <c r="E38" s="43" t="s">
        <v>165</v>
      </c>
      <c r="F38" s="8">
        <f t="shared" si="0"/>
        <v>30</v>
      </c>
      <c r="G38" s="43" t="s">
        <v>165</v>
      </c>
      <c r="H38" s="8">
        <f t="shared" si="1"/>
        <v>15</v>
      </c>
      <c r="I38" s="43" t="s">
        <v>165</v>
      </c>
      <c r="J38" s="8">
        <f t="shared" si="2"/>
        <v>15</v>
      </c>
      <c r="K38" s="43"/>
      <c r="L38" s="8">
        <f t="shared" si="3"/>
        <v>0</v>
      </c>
      <c r="M38" s="27">
        <v>0.4284722222222222</v>
      </c>
      <c r="N38" s="27">
        <v>0.4304398148148148</v>
      </c>
      <c r="O38" s="35">
        <f t="shared" si="4"/>
        <v>1.9675925925926041E-3</v>
      </c>
      <c r="P38" s="30">
        <f t="shared" si="5"/>
        <v>-230.00000000000099</v>
      </c>
    </row>
    <row r="39" spans="1:16" ht="17.25" customHeight="1" x14ac:dyDescent="0.25">
      <c r="A39" s="1">
        <v>37</v>
      </c>
      <c r="B39" s="7" t="s">
        <v>37</v>
      </c>
      <c r="C39" s="7" t="s">
        <v>142</v>
      </c>
      <c r="D39" s="8">
        <v>2014</v>
      </c>
      <c r="E39" s="43" t="s">
        <v>165</v>
      </c>
      <c r="F39" s="8">
        <f t="shared" si="0"/>
        <v>30</v>
      </c>
      <c r="G39" s="43" t="s">
        <v>165</v>
      </c>
      <c r="H39" s="8">
        <f t="shared" si="1"/>
        <v>15</v>
      </c>
      <c r="I39" s="43" t="s">
        <v>165</v>
      </c>
      <c r="J39" s="8">
        <f t="shared" si="2"/>
        <v>15</v>
      </c>
      <c r="K39" s="43"/>
      <c r="L39" s="8">
        <f t="shared" si="3"/>
        <v>0</v>
      </c>
      <c r="M39" s="27">
        <v>0.42719907407407409</v>
      </c>
      <c r="N39" s="27">
        <v>0.42962962962962964</v>
      </c>
      <c r="O39" s="35">
        <f t="shared" si="4"/>
        <v>2.4305555555555469E-3</v>
      </c>
      <c r="P39" s="30">
        <f t="shared" si="5"/>
        <v>-269.99999999999926</v>
      </c>
    </row>
    <row r="40" spans="1:16" ht="17.25" customHeight="1" x14ac:dyDescent="0.25">
      <c r="A40" s="1">
        <v>38</v>
      </c>
      <c r="B40" s="7" t="s">
        <v>85</v>
      </c>
      <c r="C40" s="7" t="s">
        <v>148</v>
      </c>
      <c r="D40" s="8">
        <v>2014</v>
      </c>
      <c r="E40" s="43" t="s">
        <v>165</v>
      </c>
      <c r="F40" s="8">
        <f t="shared" si="0"/>
        <v>30</v>
      </c>
      <c r="G40" s="43" t="s">
        <v>165</v>
      </c>
      <c r="H40" s="8">
        <f t="shared" si="1"/>
        <v>15</v>
      </c>
      <c r="I40" s="43" t="s">
        <v>165</v>
      </c>
      <c r="J40" s="8">
        <f t="shared" si="2"/>
        <v>15</v>
      </c>
      <c r="K40" s="43"/>
      <c r="L40" s="8">
        <f t="shared" si="3"/>
        <v>0</v>
      </c>
      <c r="M40" s="27"/>
      <c r="N40" s="27"/>
      <c r="O40" s="35">
        <f t="shared" si="4"/>
        <v>0</v>
      </c>
      <c r="P40" s="30">
        <f t="shared" si="5"/>
        <v>-60</v>
      </c>
    </row>
    <row r="41" spans="1:16" ht="17.25" customHeight="1" x14ac:dyDescent="0.25">
      <c r="A41" s="1">
        <v>39</v>
      </c>
      <c r="B41" s="7" t="s">
        <v>17</v>
      </c>
      <c r="C41" s="7" t="s">
        <v>18</v>
      </c>
      <c r="D41" s="8">
        <v>2015</v>
      </c>
      <c r="E41" s="43" t="s">
        <v>165</v>
      </c>
      <c r="F41" s="8">
        <f t="shared" si="0"/>
        <v>30</v>
      </c>
      <c r="G41" s="43" t="s">
        <v>165</v>
      </c>
      <c r="H41" s="8">
        <f t="shared" si="1"/>
        <v>15</v>
      </c>
      <c r="I41" s="43" t="s">
        <v>165</v>
      </c>
      <c r="J41" s="8">
        <f t="shared" si="2"/>
        <v>15</v>
      </c>
      <c r="K41" s="43"/>
      <c r="L41" s="8">
        <f t="shared" si="3"/>
        <v>0</v>
      </c>
      <c r="M41" s="27">
        <v>0.42465277777777777</v>
      </c>
      <c r="N41" s="27">
        <v>0.42685185185185182</v>
      </c>
      <c r="O41" s="35">
        <f t="shared" si="4"/>
        <v>2.1990740740740478E-3</v>
      </c>
      <c r="P41" s="30">
        <f t="shared" si="5"/>
        <v>-249.99999999999773</v>
      </c>
    </row>
    <row r="42" spans="1:16" ht="17.25" customHeight="1" x14ac:dyDescent="0.25">
      <c r="A42" s="1">
        <v>40</v>
      </c>
      <c r="B42" s="7" t="s">
        <v>25</v>
      </c>
      <c r="C42" s="7" t="s">
        <v>26</v>
      </c>
      <c r="D42" s="8">
        <v>2015</v>
      </c>
      <c r="E42" s="43" t="s">
        <v>165</v>
      </c>
      <c r="F42" s="8">
        <f t="shared" si="0"/>
        <v>30</v>
      </c>
      <c r="G42" s="43" t="s">
        <v>165</v>
      </c>
      <c r="H42" s="8">
        <f t="shared" si="1"/>
        <v>15</v>
      </c>
      <c r="I42" s="43" t="s">
        <v>165</v>
      </c>
      <c r="J42" s="8">
        <f t="shared" si="2"/>
        <v>15</v>
      </c>
      <c r="K42" s="43"/>
      <c r="L42" s="8">
        <f t="shared" si="3"/>
        <v>0</v>
      </c>
      <c r="M42" s="27">
        <v>0.44513888888888892</v>
      </c>
      <c r="N42" s="27">
        <v>0.4470486111111111</v>
      </c>
      <c r="O42" s="35">
        <f t="shared" si="4"/>
        <v>1.9097222222221877E-3</v>
      </c>
      <c r="P42" s="30">
        <f t="shared" si="5"/>
        <v>-224.99999999999702</v>
      </c>
    </row>
    <row r="43" spans="1:16" ht="17.25" customHeight="1" x14ac:dyDescent="0.25">
      <c r="A43" s="1">
        <v>41</v>
      </c>
      <c r="B43" s="7" t="s">
        <v>29</v>
      </c>
      <c r="C43" s="22" t="s">
        <v>30</v>
      </c>
      <c r="D43" s="8">
        <v>2015</v>
      </c>
      <c r="E43" s="43" t="s">
        <v>165</v>
      </c>
      <c r="F43" s="8">
        <f t="shared" si="0"/>
        <v>30</v>
      </c>
      <c r="G43" s="43" t="s">
        <v>165</v>
      </c>
      <c r="H43" s="8">
        <f t="shared" si="1"/>
        <v>15</v>
      </c>
      <c r="I43" s="43" t="s">
        <v>165</v>
      </c>
      <c r="J43" s="8">
        <f t="shared" si="2"/>
        <v>15</v>
      </c>
      <c r="K43" s="43"/>
      <c r="L43" s="8">
        <f t="shared" si="3"/>
        <v>0</v>
      </c>
      <c r="M43" s="27">
        <v>0.44658564814814811</v>
      </c>
      <c r="N43" s="27">
        <v>0.44936342592592587</v>
      </c>
      <c r="O43" s="35">
        <f t="shared" si="4"/>
        <v>2.7777777777777679E-3</v>
      </c>
      <c r="P43" s="30">
        <f t="shared" si="5"/>
        <v>-299.99999999999915</v>
      </c>
    </row>
    <row r="44" spans="1:16" ht="17.25" customHeight="1" x14ac:dyDescent="0.25">
      <c r="A44" s="1">
        <v>42</v>
      </c>
      <c r="B44" s="7" t="s">
        <v>34</v>
      </c>
      <c r="C44" s="7" t="s">
        <v>35</v>
      </c>
      <c r="D44" s="8">
        <v>2015</v>
      </c>
      <c r="E44" s="43" t="s">
        <v>165</v>
      </c>
      <c r="F44" s="8">
        <f t="shared" si="0"/>
        <v>30</v>
      </c>
      <c r="G44" s="43" t="s">
        <v>165</v>
      </c>
      <c r="H44" s="8">
        <f t="shared" si="1"/>
        <v>15</v>
      </c>
      <c r="I44" s="43" t="s">
        <v>165</v>
      </c>
      <c r="J44" s="8">
        <f t="shared" si="2"/>
        <v>15</v>
      </c>
      <c r="K44" s="43"/>
      <c r="L44" s="8">
        <f t="shared" si="3"/>
        <v>0</v>
      </c>
      <c r="M44" s="27">
        <v>0.44791666666666669</v>
      </c>
      <c r="N44" s="27">
        <v>0.45167824074074076</v>
      </c>
      <c r="O44" s="35">
        <f t="shared" si="4"/>
        <v>3.76157407407407E-3</v>
      </c>
      <c r="P44" s="30">
        <f t="shared" si="5"/>
        <v>-384.99999999999966</v>
      </c>
    </row>
    <row r="45" spans="1:16" ht="17.25" customHeight="1" x14ac:dyDescent="0.25">
      <c r="A45" s="1">
        <v>43</v>
      </c>
      <c r="B45" s="7" t="s">
        <v>41</v>
      </c>
      <c r="C45" s="7" t="s">
        <v>42</v>
      </c>
      <c r="D45" s="8">
        <v>2015</v>
      </c>
      <c r="E45" s="43" t="s">
        <v>165</v>
      </c>
      <c r="F45" s="8">
        <f t="shared" si="0"/>
        <v>30</v>
      </c>
      <c r="G45" s="43" t="s">
        <v>165</v>
      </c>
      <c r="H45" s="8">
        <f t="shared" si="1"/>
        <v>15</v>
      </c>
      <c r="I45" s="43" t="s">
        <v>165</v>
      </c>
      <c r="J45" s="8">
        <f t="shared" si="2"/>
        <v>15</v>
      </c>
      <c r="K45" s="43"/>
      <c r="L45" s="8">
        <f t="shared" si="3"/>
        <v>0</v>
      </c>
      <c r="M45" s="27">
        <v>0.44895833333333335</v>
      </c>
      <c r="N45" s="27">
        <v>0.45306712962962964</v>
      </c>
      <c r="O45" s="35">
        <f t="shared" si="4"/>
        <v>4.108796296296291E-3</v>
      </c>
      <c r="P45" s="30">
        <f t="shared" si="5"/>
        <v>-414.99999999999955</v>
      </c>
    </row>
    <row r="46" spans="1:16" ht="17.25" customHeight="1" x14ac:dyDescent="0.25">
      <c r="A46" s="1">
        <v>44</v>
      </c>
      <c r="B46" s="7" t="s">
        <v>59</v>
      </c>
      <c r="C46" s="7" t="s">
        <v>56</v>
      </c>
      <c r="D46" s="8">
        <v>2015</v>
      </c>
      <c r="E46" s="43" t="s">
        <v>165</v>
      </c>
      <c r="F46" s="8">
        <f t="shared" si="0"/>
        <v>30</v>
      </c>
      <c r="G46" s="43" t="s">
        <v>165</v>
      </c>
      <c r="H46" s="8">
        <f t="shared" si="1"/>
        <v>15</v>
      </c>
      <c r="I46" s="43" t="s">
        <v>165</v>
      </c>
      <c r="J46" s="8">
        <f t="shared" si="2"/>
        <v>15</v>
      </c>
      <c r="K46" s="43"/>
      <c r="L46" s="8">
        <f t="shared" si="3"/>
        <v>0</v>
      </c>
      <c r="M46" s="27">
        <v>0.45173611111111112</v>
      </c>
      <c r="N46" s="27">
        <v>0.45439814814814811</v>
      </c>
      <c r="O46" s="35">
        <f t="shared" si="4"/>
        <v>2.6620370370369906E-3</v>
      </c>
      <c r="P46" s="30">
        <f t="shared" si="5"/>
        <v>-289.99999999999602</v>
      </c>
    </row>
    <row r="47" spans="1:16" ht="17.25" customHeight="1" x14ac:dyDescent="0.25">
      <c r="A47" s="1">
        <v>45</v>
      </c>
      <c r="B47" s="7" t="s">
        <v>60</v>
      </c>
      <c r="C47" s="7" t="s">
        <v>61</v>
      </c>
      <c r="D47" s="8">
        <v>2015</v>
      </c>
      <c r="E47" s="43" t="s">
        <v>165</v>
      </c>
      <c r="F47" s="8">
        <f t="shared" si="0"/>
        <v>30</v>
      </c>
      <c r="G47" s="43"/>
      <c r="H47" s="8">
        <f t="shared" si="1"/>
        <v>0</v>
      </c>
      <c r="I47" s="43"/>
      <c r="J47" s="8">
        <f t="shared" si="2"/>
        <v>0</v>
      </c>
      <c r="K47" s="43"/>
      <c r="L47" s="8">
        <f t="shared" si="3"/>
        <v>0</v>
      </c>
      <c r="M47" s="27"/>
      <c r="N47" s="27"/>
      <c r="O47" s="35">
        <f t="shared" si="4"/>
        <v>0</v>
      </c>
      <c r="P47" s="30">
        <f t="shared" si="5"/>
        <v>-30</v>
      </c>
    </row>
    <row r="48" spans="1:16" ht="17.25" customHeight="1" x14ac:dyDescent="0.25">
      <c r="A48" s="1">
        <v>46</v>
      </c>
      <c r="B48" s="7" t="s">
        <v>95</v>
      </c>
      <c r="C48" s="7" t="s">
        <v>96</v>
      </c>
      <c r="D48" s="8">
        <v>2015</v>
      </c>
      <c r="E48" s="43" t="s">
        <v>165</v>
      </c>
      <c r="F48" s="8">
        <f t="shared" si="0"/>
        <v>30</v>
      </c>
      <c r="G48" s="43" t="s">
        <v>165</v>
      </c>
      <c r="H48" s="8">
        <f t="shared" si="1"/>
        <v>15</v>
      </c>
      <c r="I48" s="43" t="s">
        <v>165</v>
      </c>
      <c r="J48" s="8">
        <f t="shared" si="2"/>
        <v>15</v>
      </c>
      <c r="K48" s="43"/>
      <c r="L48" s="8">
        <f t="shared" si="3"/>
        <v>0</v>
      </c>
      <c r="M48" s="27">
        <v>0.45173611111111112</v>
      </c>
      <c r="N48" s="27">
        <v>0.45810185185185182</v>
      </c>
      <c r="O48" s="35">
        <f t="shared" si="4"/>
        <v>6.3657407407406996E-3</v>
      </c>
      <c r="P48" s="30">
        <f t="shared" si="5"/>
        <v>-609.99999999999648</v>
      </c>
    </row>
    <row r="49" spans="1:16" ht="17.25" customHeight="1" x14ac:dyDescent="0.25">
      <c r="A49" s="1">
        <v>47</v>
      </c>
      <c r="B49" s="7" t="s">
        <v>112</v>
      </c>
      <c r="C49" s="7" t="s">
        <v>113</v>
      </c>
      <c r="D49" s="8">
        <v>2015</v>
      </c>
      <c r="E49" s="43" t="s">
        <v>165</v>
      </c>
      <c r="F49" s="8">
        <f t="shared" si="0"/>
        <v>30</v>
      </c>
      <c r="G49" s="43" t="s">
        <v>165</v>
      </c>
      <c r="H49" s="8">
        <f t="shared" si="1"/>
        <v>15</v>
      </c>
      <c r="I49" s="43" t="s">
        <v>165</v>
      </c>
      <c r="J49" s="8">
        <f t="shared" si="2"/>
        <v>15</v>
      </c>
      <c r="K49" s="43"/>
      <c r="L49" s="8">
        <f t="shared" si="3"/>
        <v>0</v>
      </c>
      <c r="M49" s="27">
        <v>0.4526041666666667</v>
      </c>
      <c r="N49" s="27">
        <v>0.45937500000000003</v>
      </c>
      <c r="O49" s="35">
        <f t="shared" si="4"/>
        <v>6.770833333333337E-3</v>
      </c>
      <c r="P49" s="30">
        <f t="shared" si="5"/>
        <v>-645.00000000000034</v>
      </c>
    </row>
    <row r="50" spans="1:16" ht="17.25" customHeight="1" x14ac:dyDescent="0.25">
      <c r="A50" s="1">
        <v>48</v>
      </c>
      <c r="B50" s="7" t="s">
        <v>119</v>
      </c>
      <c r="C50" s="7" t="s">
        <v>127</v>
      </c>
      <c r="D50" s="8">
        <v>2015</v>
      </c>
      <c r="E50" s="43" t="s">
        <v>165</v>
      </c>
      <c r="F50" s="8">
        <f t="shared" si="0"/>
        <v>30</v>
      </c>
      <c r="G50" s="43" t="s">
        <v>165</v>
      </c>
      <c r="H50" s="8">
        <f t="shared" si="1"/>
        <v>15</v>
      </c>
      <c r="I50" s="43" t="s">
        <v>165</v>
      </c>
      <c r="J50" s="8">
        <f t="shared" si="2"/>
        <v>15</v>
      </c>
      <c r="K50" s="43"/>
      <c r="L50" s="8">
        <f t="shared" si="3"/>
        <v>0</v>
      </c>
      <c r="M50" s="27">
        <v>0.45520833333333338</v>
      </c>
      <c r="N50" s="27">
        <v>0.46076388888888892</v>
      </c>
      <c r="O50" s="35">
        <f t="shared" si="4"/>
        <v>5.5555555555555358E-3</v>
      </c>
      <c r="P50" s="30">
        <f t="shared" si="5"/>
        <v>-539.99999999999829</v>
      </c>
    </row>
    <row r="51" spans="1:16" ht="17.25" customHeight="1" x14ac:dyDescent="0.25">
      <c r="A51" s="1">
        <v>49</v>
      </c>
      <c r="B51" s="7" t="s">
        <v>77</v>
      </c>
      <c r="C51" s="7" t="s">
        <v>137</v>
      </c>
      <c r="D51" s="8">
        <v>2015</v>
      </c>
      <c r="E51" s="43" t="s">
        <v>165</v>
      </c>
      <c r="F51" s="8">
        <f t="shared" si="0"/>
        <v>30</v>
      </c>
      <c r="G51" s="43" t="s">
        <v>165</v>
      </c>
      <c r="H51" s="8">
        <f t="shared" si="1"/>
        <v>15</v>
      </c>
      <c r="I51" s="43"/>
      <c r="J51" s="8">
        <f t="shared" si="2"/>
        <v>0</v>
      </c>
      <c r="K51" s="43"/>
      <c r="L51" s="8">
        <f t="shared" si="3"/>
        <v>0</v>
      </c>
      <c r="M51" s="27">
        <v>0.46562500000000001</v>
      </c>
      <c r="N51" s="27">
        <v>0.47060185185185183</v>
      </c>
      <c r="O51" s="35">
        <f t="shared" si="4"/>
        <v>4.9768518518518157E-3</v>
      </c>
      <c r="P51" s="30">
        <f t="shared" si="5"/>
        <v>-474.99999999999687</v>
      </c>
    </row>
    <row r="52" spans="1:16" ht="17.25" customHeight="1" x14ac:dyDescent="0.25">
      <c r="A52" s="1">
        <v>50</v>
      </c>
      <c r="B52" s="7" t="s">
        <v>23</v>
      </c>
      <c r="C52" s="7" t="s">
        <v>24</v>
      </c>
      <c r="D52" s="8">
        <v>2016</v>
      </c>
      <c r="E52" s="43" t="s">
        <v>165</v>
      </c>
      <c r="F52" s="8">
        <f t="shared" si="0"/>
        <v>30</v>
      </c>
      <c r="G52" s="43" t="s">
        <v>165</v>
      </c>
      <c r="H52" s="8">
        <f t="shared" si="1"/>
        <v>15</v>
      </c>
      <c r="I52" s="43" t="s">
        <v>165</v>
      </c>
      <c r="J52" s="8">
        <f t="shared" si="2"/>
        <v>15</v>
      </c>
      <c r="K52" s="43"/>
      <c r="L52" s="8">
        <f t="shared" si="3"/>
        <v>0</v>
      </c>
      <c r="M52" s="27"/>
      <c r="N52" s="27"/>
      <c r="O52" s="35">
        <f t="shared" si="4"/>
        <v>0</v>
      </c>
      <c r="P52" s="30">
        <f t="shared" si="5"/>
        <v>-60</v>
      </c>
    </row>
    <row r="53" spans="1:16" ht="17.25" customHeight="1" x14ac:dyDescent="0.25">
      <c r="A53" s="1">
        <v>51</v>
      </c>
      <c r="B53" s="7" t="s">
        <v>37</v>
      </c>
      <c r="C53" s="7" t="s">
        <v>38</v>
      </c>
      <c r="D53" s="8">
        <v>2016</v>
      </c>
      <c r="E53" s="43"/>
      <c r="F53" s="8">
        <f t="shared" si="0"/>
        <v>0</v>
      </c>
      <c r="G53" s="43"/>
      <c r="H53" s="8">
        <f t="shared" si="1"/>
        <v>0</v>
      </c>
      <c r="I53" s="43"/>
      <c r="J53" s="8">
        <f t="shared" si="2"/>
        <v>0</v>
      </c>
      <c r="K53" s="43"/>
      <c r="L53" s="8">
        <f t="shared" si="3"/>
        <v>0</v>
      </c>
      <c r="M53" s="27"/>
      <c r="N53" s="27"/>
      <c r="O53" s="35">
        <f t="shared" si="4"/>
        <v>0</v>
      </c>
      <c r="P53" s="30">
        <f t="shared" si="5"/>
        <v>0</v>
      </c>
    </row>
    <row r="54" spans="1:16" ht="17.25" customHeight="1" x14ac:dyDescent="0.25">
      <c r="A54" s="1">
        <v>52</v>
      </c>
      <c r="B54" s="7" t="s">
        <v>46</v>
      </c>
      <c r="C54" s="7" t="s">
        <v>47</v>
      </c>
      <c r="D54" s="8">
        <v>2016</v>
      </c>
      <c r="E54" s="43" t="s">
        <v>165</v>
      </c>
      <c r="F54" s="8">
        <f t="shared" si="0"/>
        <v>30</v>
      </c>
      <c r="G54" s="43" t="s">
        <v>165</v>
      </c>
      <c r="H54" s="8">
        <f t="shared" si="1"/>
        <v>15</v>
      </c>
      <c r="I54" s="43" t="s">
        <v>165</v>
      </c>
      <c r="J54" s="8">
        <f t="shared" si="2"/>
        <v>15</v>
      </c>
      <c r="K54" s="43"/>
      <c r="L54" s="8">
        <f t="shared" si="3"/>
        <v>0</v>
      </c>
      <c r="M54" s="27">
        <v>0.45584490740740741</v>
      </c>
      <c r="N54" s="27">
        <v>0.46261574074074074</v>
      </c>
      <c r="O54" s="35">
        <f t="shared" si="4"/>
        <v>6.770833333333337E-3</v>
      </c>
      <c r="P54" s="30">
        <f t="shared" si="5"/>
        <v>-645.00000000000034</v>
      </c>
    </row>
    <row r="55" spans="1:16" ht="17.25" customHeight="1" x14ac:dyDescent="0.25">
      <c r="A55" s="1">
        <v>53</v>
      </c>
      <c r="B55" s="7" t="s">
        <v>92</v>
      </c>
      <c r="C55" s="7" t="s">
        <v>82</v>
      </c>
      <c r="D55" s="8">
        <v>2016</v>
      </c>
      <c r="E55" s="43" t="s">
        <v>165</v>
      </c>
      <c r="F55" s="8">
        <f t="shared" si="0"/>
        <v>30</v>
      </c>
      <c r="G55" s="43" t="s">
        <v>165</v>
      </c>
      <c r="H55" s="8">
        <f t="shared" si="1"/>
        <v>15</v>
      </c>
      <c r="I55" s="43" t="s">
        <v>165</v>
      </c>
      <c r="J55" s="8">
        <f t="shared" si="2"/>
        <v>15</v>
      </c>
      <c r="K55" s="43"/>
      <c r="L55" s="8">
        <f t="shared" si="3"/>
        <v>0</v>
      </c>
      <c r="M55" s="27">
        <v>0.45960648148148148</v>
      </c>
      <c r="N55" s="27">
        <v>0.4670138888888889</v>
      </c>
      <c r="O55" s="35">
        <f t="shared" si="4"/>
        <v>7.4074074074074181E-3</v>
      </c>
      <c r="P55" s="30">
        <f t="shared" si="5"/>
        <v>-700.00000000000091</v>
      </c>
    </row>
    <row r="56" spans="1:16" ht="17.25" customHeight="1" x14ac:dyDescent="0.25">
      <c r="A56" s="1">
        <v>54</v>
      </c>
      <c r="B56" s="7" t="s">
        <v>103</v>
      </c>
      <c r="C56" s="7" t="s">
        <v>104</v>
      </c>
      <c r="D56" s="8">
        <v>2016</v>
      </c>
      <c r="E56" s="43" t="s">
        <v>165</v>
      </c>
      <c r="F56" s="8">
        <f t="shared" si="0"/>
        <v>30</v>
      </c>
      <c r="G56" s="43"/>
      <c r="H56" s="8">
        <f t="shared" si="1"/>
        <v>0</v>
      </c>
      <c r="I56" s="43" t="s">
        <v>165</v>
      </c>
      <c r="J56" s="8">
        <f t="shared" si="2"/>
        <v>15</v>
      </c>
      <c r="K56" s="43"/>
      <c r="L56" s="8">
        <f t="shared" si="3"/>
        <v>0</v>
      </c>
      <c r="M56" s="27"/>
      <c r="N56" s="27"/>
      <c r="O56" s="35">
        <f t="shared" si="4"/>
        <v>0</v>
      </c>
      <c r="P56" s="30">
        <f t="shared" si="5"/>
        <v>-45</v>
      </c>
    </row>
    <row r="57" spans="1:16" ht="17.25" customHeight="1" x14ac:dyDescent="0.25">
      <c r="A57" s="1">
        <v>55</v>
      </c>
      <c r="B57" s="7" t="s">
        <v>110</v>
      </c>
      <c r="C57" s="7" t="s">
        <v>111</v>
      </c>
      <c r="D57" s="8">
        <v>2016</v>
      </c>
      <c r="E57" s="43"/>
      <c r="F57" s="8">
        <f t="shared" si="0"/>
        <v>0</v>
      </c>
      <c r="G57" s="43"/>
      <c r="H57" s="8">
        <f t="shared" si="1"/>
        <v>0</v>
      </c>
      <c r="I57" s="43"/>
      <c r="J57" s="8">
        <f t="shared" si="2"/>
        <v>0</v>
      </c>
      <c r="K57" s="43"/>
      <c r="L57" s="8">
        <f t="shared" si="3"/>
        <v>0</v>
      </c>
      <c r="M57" s="27"/>
      <c r="N57" s="27"/>
      <c r="O57" s="35">
        <f t="shared" si="4"/>
        <v>0</v>
      </c>
      <c r="P57" s="30">
        <f t="shared" si="5"/>
        <v>0</v>
      </c>
    </row>
    <row r="58" spans="1:16" ht="17.25" customHeight="1" x14ac:dyDescent="0.25">
      <c r="A58" s="1">
        <v>56</v>
      </c>
      <c r="B58" s="7" t="s">
        <v>115</v>
      </c>
      <c r="C58" s="7" t="s">
        <v>116</v>
      </c>
      <c r="D58" s="8">
        <v>2016</v>
      </c>
      <c r="E58" s="43" t="s">
        <v>165</v>
      </c>
      <c r="F58" s="8">
        <f t="shared" si="0"/>
        <v>30</v>
      </c>
      <c r="G58" s="43" t="s">
        <v>165</v>
      </c>
      <c r="H58" s="8">
        <f t="shared" si="1"/>
        <v>15</v>
      </c>
      <c r="I58" s="43" t="s">
        <v>165</v>
      </c>
      <c r="J58" s="8">
        <f t="shared" si="2"/>
        <v>15</v>
      </c>
      <c r="K58" s="43"/>
      <c r="L58" s="8">
        <f t="shared" si="3"/>
        <v>0</v>
      </c>
      <c r="M58" s="27">
        <v>0.45752314814814815</v>
      </c>
      <c r="N58" s="27">
        <v>0.46365740740740741</v>
      </c>
      <c r="O58" s="35">
        <f t="shared" si="4"/>
        <v>6.134259259259256E-3</v>
      </c>
      <c r="P58" s="30">
        <f t="shared" si="5"/>
        <v>-589.99999999999977</v>
      </c>
    </row>
    <row r="59" spans="1:16" ht="17.25" customHeight="1" x14ac:dyDescent="0.25">
      <c r="A59" s="1">
        <v>57</v>
      </c>
      <c r="B59" s="7" t="s">
        <v>69</v>
      </c>
      <c r="C59" s="7" t="s">
        <v>124</v>
      </c>
      <c r="D59" s="8">
        <v>2016</v>
      </c>
      <c r="E59" s="43" t="s">
        <v>165</v>
      </c>
      <c r="F59" s="8">
        <f t="shared" si="0"/>
        <v>30</v>
      </c>
      <c r="G59" s="43" t="s">
        <v>165</v>
      </c>
      <c r="H59" s="8">
        <f t="shared" si="1"/>
        <v>15</v>
      </c>
      <c r="I59" s="43"/>
      <c r="J59" s="8">
        <f t="shared" si="2"/>
        <v>0</v>
      </c>
      <c r="K59" s="43"/>
      <c r="L59" s="8">
        <f t="shared" si="3"/>
        <v>0</v>
      </c>
      <c r="M59" s="27">
        <v>0.47013888888888888</v>
      </c>
      <c r="N59" s="27">
        <v>0.47326388888888887</v>
      </c>
      <c r="O59" s="35">
        <f t="shared" si="4"/>
        <v>3.1249999999999889E-3</v>
      </c>
      <c r="P59" s="30">
        <f t="shared" si="5"/>
        <v>-314.99999999999903</v>
      </c>
    </row>
    <row r="60" spans="1:16" ht="17.25" customHeight="1" x14ac:dyDescent="0.25">
      <c r="A60" s="1">
        <v>58</v>
      </c>
      <c r="B60" s="7" t="s">
        <v>25</v>
      </c>
      <c r="C60" s="7" t="s">
        <v>86</v>
      </c>
      <c r="D60" s="8">
        <v>2016</v>
      </c>
      <c r="E60" s="43" t="s">
        <v>165</v>
      </c>
      <c r="F60" s="8">
        <f t="shared" si="0"/>
        <v>30</v>
      </c>
      <c r="G60" s="43" t="s">
        <v>165</v>
      </c>
      <c r="H60" s="8">
        <f t="shared" si="1"/>
        <v>15</v>
      </c>
      <c r="I60" s="43" t="s">
        <v>165</v>
      </c>
      <c r="J60" s="8">
        <f t="shared" si="2"/>
        <v>15</v>
      </c>
      <c r="K60" s="43"/>
      <c r="L60" s="8">
        <f t="shared" si="3"/>
        <v>0</v>
      </c>
      <c r="M60" s="27">
        <v>0.50416666666666665</v>
      </c>
      <c r="N60" s="27">
        <v>0.5087962962962963</v>
      </c>
      <c r="O60" s="35">
        <f t="shared" si="4"/>
        <v>4.6296296296296502E-3</v>
      </c>
      <c r="P60" s="30">
        <f t="shared" si="5"/>
        <v>-460.00000000000176</v>
      </c>
    </row>
    <row r="61" spans="1:16" ht="17.25" customHeight="1" x14ac:dyDescent="0.25">
      <c r="A61" s="1">
        <v>59</v>
      </c>
      <c r="B61" s="7" t="s">
        <v>83</v>
      </c>
      <c r="C61" s="7" t="s">
        <v>147</v>
      </c>
      <c r="D61" s="8">
        <v>2016</v>
      </c>
      <c r="E61" s="43" t="s">
        <v>165</v>
      </c>
      <c r="F61" s="8">
        <f t="shared" si="0"/>
        <v>30</v>
      </c>
      <c r="G61" s="43" t="s">
        <v>165</v>
      </c>
      <c r="H61" s="8">
        <f t="shared" si="1"/>
        <v>15</v>
      </c>
      <c r="I61" s="43" t="s">
        <v>165</v>
      </c>
      <c r="J61" s="8">
        <f t="shared" si="2"/>
        <v>15</v>
      </c>
      <c r="K61" s="43"/>
      <c r="L61" s="8">
        <f t="shared" si="3"/>
        <v>0</v>
      </c>
      <c r="M61" s="27">
        <v>0.47280092592592587</v>
      </c>
      <c r="N61" s="27">
        <v>0.47615740740740736</v>
      </c>
      <c r="O61" s="35">
        <f t="shared" si="4"/>
        <v>3.3564814814814881E-3</v>
      </c>
      <c r="P61" s="30">
        <f t="shared" si="5"/>
        <v>-350.00000000000057</v>
      </c>
    </row>
    <row r="62" spans="1:16" ht="17.25" customHeight="1" x14ac:dyDescent="0.25">
      <c r="A62" s="1">
        <v>60</v>
      </c>
      <c r="B62" s="7" t="s">
        <v>27</v>
      </c>
      <c r="C62" s="7" t="s">
        <v>28</v>
      </c>
      <c r="D62" s="8">
        <v>2017</v>
      </c>
      <c r="E62" s="43" t="s">
        <v>165</v>
      </c>
      <c r="F62" s="8">
        <f t="shared" si="0"/>
        <v>30</v>
      </c>
      <c r="G62" s="43" t="s">
        <v>165</v>
      </c>
      <c r="H62" s="8">
        <f t="shared" si="1"/>
        <v>15</v>
      </c>
      <c r="I62" s="43"/>
      <c r="J62" s="8">
        <f t="shared" si="2"/>
        <v>0</v>
      </c>
      <c r="K62" s="43"/>
      <c r="L62" s="8">
        <f t="shared" si="3"/>
        <v>0</v>
      </c>
      <c r="M62" s="27">
        <v>0.47841435185185183</v>
      </c>
      <c r="N62" s="27">
        <v>0.47939814814814818</v>
      </c>
      <c r="O62" s="35">
        <f t="shared" si="4"/>
        <v>9.8379629629635756E-4</v>
      </c>
      <c r="P62" s="30">
        <f t="shared" si="5"/>
        <v>-130.00000000000529</v>
      </c>
    </row>
    <row r="63" spans="1:16" ht="17.25" customHeight="1" x14ac:dyDescent="0.25">
      <c r="A63" s="1">
        <v>61</v>
      </c>
      <c r="B63" s="7" t="s">
        <v>32</v>
      </c>
      <c r="C63" s="7" t="s">
        <v>33</v>
      </c>
      <c r="D63" s="8">
        <v>2017</v>
      </c>
      <c r="E63" s="43" t="s">
        <v>165</v>
      </c>
      <c r="F63" s="8">
        <f t="shared" si="0"/>
        <v>30</v>
      </c>
      <c r="G63" s="43"/>
      <c r="H63" s="8">
        <f t="shared" si="1"/>
        <v>0</v>
      </c>
      <c r="I63" s="43"/>
      <c r="J63" s="8">
        <f t="shared" si="2"/>
        <v>0</v>
      </c>
      <c r="K63" s="43"/>
      <c r="L63" s="8">
        <f t="shared" si="3"/>
        <v>0</v>
      </c>
      <c r="M63" s="27"/>
      <c r="N63" s="27"/>
      <c r="O63" s="35">
        <f t="shared" si="4"/>
        <v>0</v>
      </c>
      <c r="P63" s="30">
        <f t="shared" si="5"/>
        <v>-30</v>
      </c>
    </row>
    <row r="64" spans="1:16" ht="17.25" customHeight="1" x14ac:dyDescent="0.25">
      <c r="A64" s="1">
        <v>62</v>
      </c>
      <c r="B64" s="7" t="s">
        <v>43</v>
      </c>
      <c r="C64" s="7" t="s">
        <v>42</v>
      </c>
      <c r="D64" s="8">
        <v>2017</v>
      </c>
      <c r="E64" s="43" t="s">
        <v>165</v>
      </c>
      <c r="F64" s="8">
        <f t="shared" si="0"/>
        <v>30</v>
      </c>
      <c r="G64" s="43" t="s">
        <v>165</v>
      </c>
      <c r="H64" s="8">
        <f t="shared" si="1"/>
        <v>15</v>
      </c>
      <c r="I64" s="43"/>
      <c r="J64" s="8">
        <f t="shared" si="2"/>
        <v>0</v>
      </c>
      <c r="K64" s="43"/>
      <c r="L64" s="8">
        <f t="shared" si="3"/>
        <v>0</v>
      </c>
      <c r="M64" s="27">
        <v>0.45173611111111112</v>
      </c>
      <c r="N64" s="27">
        <v>0.45549768518518513</v>
      </c>
      <c r="O64" s="35">
        <f t="shared" si="4"/>
        <v>3.7615740740740145E-3</v>
      </c>
      <c r="P64" s="30">
        <f t="shared" si="5"/>
        <v>-369.99999999999483</v>
      </c>
    </row>
    <row r="65" spans="1:16" ht="17.25" customHeight="1" x14ac:dyDescent="0.25">
      <c r="A65" s="1">
        <v>63</v>
      </c>
      <c r="B65" s="7" t="s">
        <v>99</v>
      </c>
      <c r="C65" s="7" t="s">
        <v>100</v>
      </c>
      <c r="D65" s="8">
        <v>2017</v>
      </c>
      <c r="E65" s="43" t="s">
        <v>165</v>
      </c>
      <c r="F65" s="8">
        <f t="shared" si="0"/>
        <v>30</v>
      </c>
      <c r="G65" s="43" t="s">
        <v>165</v>
      </c>
      <c r="H65" s="8">
        <f t="shared" si="1"/>
        <v>15</v>
      </c>
      <c r="I65" s="43" t="s">
        <v>165</v>
      </c>
      <c r="J65" s="8">
        <f t="shared" si="2"/>
        <v>15</v>
      </c>
      <c r="K65" s="43"/>
      <c r="L65" s="8">
        <f t="shared" si="3"/>
        <v>0</v>
      </c>
      <c r="M65" s="27">
        <v>0.47951388888888885</v>
      </c>
      <c r="N65" s="27">
        <v>0.48356481481481484</v>
      </c>
      <c r="O65" s="35">
        <f t="shared" si="4"/>
        <v>4.0509259259259855E-3</v>
      </c>
      <c r="P65" s="30">
        <f t="shared" si="5"/>
        <v>-410.00000000000517</v>
      </c>
    </row>
    <row r="66" spans="1:16" ht="17.25" customHeight="1" x14ac:dyDescent="0.25">
      <c r="A66" s="1">
        <v>64</v>
      </c>
      <c r="B66" s="7" t="s">
        <v>121</v>
      </c>
      <c r="C66" s="7" t="s">
        <v>120</v>
      </c>
      <c r="D66" s="8">
        <v>2017</v>
      </c>
      <c r="E66" s="43" t="s">
        <v>165</v>
      </c>
      <c r="F66" s="8">
        <f t="shared" si="0"/>
        <v>30</v>
      </c>
      <c r="G66" s="43" t="s">
        <v>165</v>
      </c>
      <c r="H66" s="8">
        <f t="shared" si="1"/>
        <v>15</v>
      </c>
      <c r="I66" s="43"/>
      <c r="J66" s="8">
        <f t="shared" si="2"/>
        <v>0</v>
      </c>
      <c r="K66" s="43"/>
      <c r="L66" s="8">
        <f t="shared" si="3"/>
        <v>0</v>
      </c>
      <c r="M66" s="27">
        <v>0.48344907407407406</v>
      </c>
      <c r="N66" s="27">
        <v>0.48518518518518516</v>
      </c>
      <c r="O66" s="35">
        <f t="shared" si="4"/>
        <v>1.7361111111111049E-3</v>
      </c>
      <c r="P66" s="30">
        <f t="shared" si="5"/>
        <v>-194.99999999999946</v>
      </c>
    </row>
    <row r="67" spans="1:16" ht="17.25" customHeight="1" x14ac:dyDescent="0.25">
      <c r="A67" s="1">
        <v>65</v>
      </c>
      <c r="B67" s="7" t="s">
        <v>122</v>
      </c>
      <c r="C67" s="7" t="s">
        <v>123</v>
      </c>
      <c r="D67" s="8">
        <v>2017</v>
      </c>
      <c r="E67" s="43"/>
      <c r="F67" s="8">
        <f t="shared" si="0"/>
        <v>0</v>
      </c>
      <c r="G67" s="43"/>
      <c r="H67" s="8">
        <f t="shared" si="1"/>
        <v>0</v>
      </c>
      <c r="I67" s="43"/>
      <c r="J67" s="8">
        <f t="shared" si="2"/>
        <v>0</v>
      </c>
      <c r="K67" s="43"/>
      <c r="L67" s="8">
        <f t="shared" si="3"/>
        <v>0</v>
      </c>
      <c r="M67" s="27"/>
      <c r="N67" s="27"/>
      <c r="O67" s="35">
        <f t="shared" si="4"/>
        <v>0</v>
      </c>
      <c r="P67" s="30">
        <f t="shared" si="5"/>
        <v>0</v>
      </c>
    </row>
    <row r="68" spans="1:16" ht="17.25" customHeight="1" x14ac:dyDescent="0.25">
      <c r="A68" s="1">
        <v>66</v>
      </c>
      <c r="B68" s="7" t="s">
        <v>146</v>
      </c>
      <c r="C68" s="7" t="s">
        <v>142</v>
      </c>
      <c r="D68" s="8">
        <v>2017</v>
      </c>
      <c r="E68" s="43" t="s">
        <v>165</v>
      </c>
      <c r="F68" s="8">
        <f t="shared" ref="F68:F86" si="6">IF(E68  ="X", $E$1,0)</f>
        <v>30</v>
      </c>
      <c r="G68" s="43" t="s">
        <v>165</v>
      </c>
      <c r="H68" s="8">
        <f t="shared" ref="H68:H86" si="7">IF(G68  ="X", $G$1,0)</f>
        <v>15</v>
      </c>
      <c r="I68" s="43"/>
      <c r="J68" s="8">
        <f t="shared" ref="J68:J86" si="8">IF(I68  ="X", $I$1,0)</f>
        <v>0</v>
      </c>
      <c r="K68" s="43"/>
      <c r="L68" s="8">
        <f t="shared" ref="L68:L86" si="9">IF(K68  ="X", $K$1,0)</f>
        <v>0</v>
      </c>
      <c r="M68" s="27">
        <v>0.49131944444444442</v>
      </c>
      <c r="N68" s="27">
        <v>0.49502314814814818</v>
      </c>
      <c r="O68" s="35">
        <f t="shared" ref="O68:O86" si="10">N68-M68</f>
        <v>3.7037037037037646E-3</v>
      </c>
      <c r="P68" s="30">
        <f t="shared" ref="P68:P86" si="11">-1*(O68*86400)-F68-H68-J68-L68</f>
        <v>-365.00000000000523</v>
      </c>
    </row>
    <row r="69" spans="1:16" ht="17.25" customHeight="1" x14ac:dyDescent="0.25">
      <c r="A69" s="1">
        <v>67</v>
      </c>
      <c r="B69" s="7" t="s">
        <v>19</v>
      </c>
      <c r="C69" s="7" t="s">
        <v>18</v>
      </c>
      <c r="D69" s="8">
        <v>2018</v>
      </c>
      <c r="E69" s="43" t="s">
        <v>165</v>
      </c>
      <c r="F69" s="8">
        <f t="shared" si="6"/>
        <v>30</v>
      </c>
      <c r="G69" s="43"/>
      <c r="H69" s="8">
        <f t="shared" si="7"/>
        <v>0</v>
      </c>
      <c r="I69" s="43"/>
      <c r="J69" s="8">
        <f t="shared" si="8"/>
        <v>0</v>
      </c>
      <c r="K69" s="43"/>
      <c r="L69" s="8">
        <f t="shared" si="9"/>
        <v>0</v>
      </c>
      <c r="M69" s="27">
        <v>0.48917824074074073</v>
      </c>
      <c r="N69" s="27">
        <v>0.49259259259259264</v>
      </c>
      <c r="O69" s="35">
        <f t="shared" si="10"/>
        <v>3.4143518518519045E-3</v>
      </c>
      <c r="P69" s="30">
        <f t="shared" si="11"/>
        <v>-325.00000000000455</v>
      </c>
    </row>
    <row r="70" spans="1:16" ht="17.25" customHeight="1" x14ac:dyDescent="0.25">
      <c r="A70" s="1">
        <v>68</v>
      </c>
      <c r="B70" s="7" t="s">
        <v>31</v>
      </c>
      <c r="C70" s="7" t="s">
        <v>30</v>
      </c>
      <c r="D70" s="8">
        <v>2018</v>
      </c>
      <c r="E70" s="43" t="s">
        <v>165</v>
      </c>
      <c r="F70" s="8">
        <f t="shared" si="6"/>
        <v>30</v>
      </c>
      <c r="G70" s="43" t="s">
        <v>165</v>
      </c>
      <c r="H70" s="8">
        <f t="shared" si="7"/>
        <v>15</v>
      </c>
      <c r="I70" s="43"/>
      <c r="J70" s="8">
        <f t="shared" si="8"/>
        <v>0</v>
      </c>
      <c r="K70" s="43"/>
      <c r="L70" s="8">
        <f t="shared" si="9"/>
        <v>0</v>
      </c>
      <c r="M70" s="27">
        <v>0.49525462962962963</v>
      </c>
      <c r="N70" s="27">
        <v>0.49722222222222223</v>
      </c>
      <c r="O70" s="35">
        <f t="shared" si="10"/>
        <v>1.9675925925926041E-3</v>
      </c>
      <c r="P70" s="30">
        <f t="shared" si="11"/>
        <v>-215.00000000000099</v>
      </c>
    </row>
    <row r="71" spans="1:16" ht="17.25" customHeight="1" x14ac:dyDescent="0.25">
      <c r="A71" s="1">
        <v>69</v>
      </c>
      <c r="B71" s="7" t="s">
        <v>44</v>
      </c>
      <c r="C71" s="7" t="s">
        <v>45</v>
      </c>
      <c r="D71" s="8">
        <v>2018</v>
      </c>
      <c r="E71" s="43" t="s">
        <v>165</v>
      </c>
      <c r="F71" s="8">
        <f t="shared" si="6"/>
        <v>30</v>
      </c>
      <c r="G71" s="43"/>
      <c r="H71" s="8">
        <f t="shared" si="7"/>
        <v>0</v>
      </c>
      <c r="I71" s="43"/>
      <c r="J71" s="8">
        <f t="shared" si="8"/>
        <v>0</v>
      </c>
      <c r="K71" s="43"/>
      <c r="L71" s="8">
        <f t="shared" si="9"/>
        <v>0</v>
      </c>
      <c r="M71" s="27">
        <v>0.50590277777777781</v>
      </c>
      <c r="N71" s="27">
        <v>0.51053240740740746</v>
      </c>
      <c r="O71" s="35">
        <f t="shared" si="10"/>
        <v>4.6296296296296502E-3</v>
      </c>
      <c r="P71" s="30">
        <f t="shared" si="11"/>
        <v>-430.00000000000176</v>
      </c>
    </row>
    <row r="72" spans="1:16" ht="17.25" customHeight="1" x14ac:dyDescent="0.25">
      <c r="A72" s="1">
        <v>70</v>
      </c>
      <c r="B72" s="7" t="s">
        <v>65</v>
      </c>
      <c r="C72" s="7" t="s">
        <v>64</v>
      </c>
      <c r="D72" s="8">
        <v>2018</v>
      </c>
      <c r="E72" s="43" t="s">
        <v>165</v>
      </c>
      <c r="F72" s="8">
        <f t="shared" si="6"/>
        <v>30</v>
      </c>
      <c r="G72" s="43" t="s">
        <v>165</v>
      </c>
      <c r="H72" s="8">
        <f t="shared" si="7"/>
        <v>15</v>
      </c>
      <c r="I72" s="43"/>
      <c r="J72" s="8">
        <f t="shared" si="8"/>
        <v>0</v>
      </c>
      <c r="K72" s="43"/>
      <c r="L72" s="8">
        <f t="shared" si="9"/>
        <v>0</v>
      </c>
      <c r="M72" s="27">
        <v>0.49652777777777773</v>
      </c>
      <c r="N72" s="27">
        <v>0.50034722222222217</v>
      </c>
      <c r="O72" s="35">
        <f t="shared" si="10"/>
        <v>3.8194444444444309E-3</v>
      </c>
      <c r="P72" s="30">
        <f t="shared" si="11"/>
        <v>-374.99999999999881</v>
      </c>
    </row>
    <row r="73" spans="1:16" ht="17.25" customHeight="1" x14ac:dyDescent="0.25">
      <c r="A73" s="1">
        <v>71</v>
      </c>
      <c r="B73" s="7" t="s">
        <v>78</v>
      </c>
      <c r="C73" s="7" t="s">
        <v>79</v>
      </c>
      <c r="D73" s="8">
        <v>2018</v>
      </c>
      <c r="E73" s="43" t="s">
        <v>165</v>
      </c>
      <c r="F73" s="8">
        <f t="shared" si="6"/>
        <v>30</v>
      </c>
      <c r="G73" s="43"/>
      <c r="H73" s="8">
        <f t="shared" si="7"/>
        <v>0</v>
      </c>
      <c r="I73" s="43"/>
      <c r="J73" s="8">
        <f t="shared" si="8"/>
        <v>0</v>
      </c>
      <c r="K73" s="43"/>
      <c r="L73" s="8">
        <f t="shared" si="9"/>
        <v>0</v>
      </c>
      <c r="M73" s="27">
        <v>0.49942129629629628</v>
      </c>
      <c r="N73" s="27">
        <v>0.50520833333333337</v>
      </c>
      <c r="O73" s="35">
        <f t="shared" si="10"/>
        <v>5.7870370370370905E-3</v>
      </c>
      <c r="P73" s="30">
        <f t="shared" si="11"/>
        <v>-530.00000000000455</v>
      </c>
    </row>
    <row r="74" spans="1:16" ht="17.25" customHeight="1" x14ac:dyDescent="0.25">
      <c r="A74" s="1">
        <v>72</v>
      </c>
      <c r="B74" s="7" t="s">
        <v>106</v>
      </c>
      <c r="C74" s="7" t="s">
        <v>107</v>
      </c>
      <c r="D74" s="8">
        <v>2018</v>
      </c>
      <c r="E74" s="43" t="s">
        <v>165</v>
      </c>
      <c r="F74" s="8">
        <f t="shared" si="6"/>
        <v>30</v>
      </c>
      <c r="G74" s="43"/>
      <c r="H74" s="8">
        <f t="shared" si="7"/>
        <v>0</v>
      </c>
      <c r="I74" s="43"/>
      <c r="J74" s="8">
        <f t="shared" si="8"/>
        <v>0</v>
      </c>
      <c r="K74" s="43"/>
      <c r="L74" s="8">
        <f t="shared" si="9"/>
        <v>0</v>
      </c>
      <c r="M74" s="27">
        <v>0.48449074074074078</v>
      </c>
      <c r="N74" s="27">
        <v>0.48784722222222227</v>
      </c>
      <c r="O74" s="35">
        <f t="shared" si="10"/>
        <v>3.3564814814814881E-3</v>
      </c>
      <c r="P74" s="30">
        <f t="shared" si="11"/>
        <v>-320.00000000000057</v>
      </c>
    </row>
    <row r="75" spans="1:16" ht="17.25" customHeight="1" x14ac:dyDescent="0.25">
      <c r="A75" s="1">
        <v>73</v>
      </c>
      <c r="B75" s="7" t="s">
        <v>117</v>
      </c>
      <c r="C75" s="7" t="s">
        <v>118</v>
      </c>
      <c r="D75" s="8">
        <v>2018</v>
      </c>
      <c r="E75" s="43" t="s">
        <v>165</v>
      </c>
      <c r="F75" s="8">
        <f t="shared" si="6"/>
        <v>30</v>
      </c>
      <c r="G75" s="43"/>
      <c r="H75" s="8">
        <f t="shared" si="7"/>
        <v>0</v>
      </c>
      <c r="I75" s="43"/>
      <c r="J75" s="8">
        <f t="shared" si="8"/>
        <v>0</v>
      </c>
      <c r="K75" s="43"/>
      <c r="L75" s="8">
        <f t="shared" si="9"/>
        <v>0</v>
      </c>
      <c r="M75" s="27">
        <v>0.50208333333333333</v>
      </c>
      <c r="N75" s="27">
        <v>0.50717592592592597</v>
      </c>
      <c r="O75" s="35">
        <f t="shared" si="10"/>
        <v>5.0925925925926485E-3</v>
      </c>
      <c r="P75" s="30">
        <f t="shared" si="11"/>
        <v>-470.00000000000483</v>
      </c>
    </row>
    <row r="76" spans="1:16" ht="17.25" customHeight="1" x14ac:dyDescent="0.25">
      <c r="A76" s="1">
        <v>74</v>
      </c>
      <c r="B76" s="7" t="s">
        <v>133</v>
      </c>
      <c r="C76" s="7" t="s">
        <v>134</v>
      </c>
      <c r="D76" s="8">
        <v>2018</v>
      </c>
      <c r="E76" s="43"/>
      <c r="F76" s="8">
        <f t="shared" si="6"/>
        <v>0</v>
      </c>
      <c r="G76" s="43"/>
      <c r="H76" s="8">
        <f t="shared" si="7"/>
        <v>0</v>
      </c>
      <c r="I76" s="43"/>
      <c r="J76" s="8">
        <f t="shared" si="8"/>
        <v>0</v>
      </c>
      <c r="K76" s="43"/>
      <c r="L76" s="8">
        <f t="shared" si="9"/>
        <v>0</v>
      </c>
      <c r="M76" s="27"/>
      <c r="N76" s="27"/>
      <c r="O76" s="35">
        <f t="shared" si="10"/>
        <v>0</v>
      </c>
      <c r="P76" s="30">
        <f t="shared" si="11"/>
        <v>0</v>
      </c>
    </row>
    <row r="77" spans="1:16" ht="17.25" customHeight="1" x14ac:dyDescent="0.25">
      <c r="A77" s="1">
        <v>75</v>
      </c>
      <c r="B77" s="7" t="s">
        <v>87</v>
      </c>
      <c r="C77" s="7" t="s">
        <v>86</v>
      </c>
      <c r="D77" s="8">
        <v>2019</v>
      </c>
      <c r="E77" s="43" t="s">
        <v>165</v>
      </c>
      <c r="F77" s="8">
        <f t="shared" si="6"/>
        <v>30</v>
      </c>
      <c r="G77" s="43"/>
      <c r="H77" s="8">
        <f t="shared" si="7"/>
        <v>0</v>
      </c>
      <c r="I77" s="43"/>
      <c r="J77" s="8">
        <f t="shared" si="8"/>
        <v>0</v>
      </c>
      <c r="K77" s="43"/>
      <c r="L77" s="8">
        <f t="shared" si="9"/>
        <v>0</v>
      </c>
      <c r="M77" s="27">
        <v>0.50416666666666665</v>
      </c>
      <c r="N77" s="27">
        <v>0.51111111111111118</v>
      </c>
      <c r="O77" s="35">
        <f t="shared" si="10"/>
        <v>6.9444444444445308E-3</v>
      </c>
      <c r="P77" s="30">
        <f t="shared" si="11"/>
        <v>-630.0000000000075</v>
      </c>
    </row>
    <row r="78" spans="1:16" ht="17.25" customHeight="1" x14ac:dyDescent="0.25">
      <c r="A78" s="1">
        <v>76</v>
      </c>
      <c r="B78" s="7" t="s">
        <v>150</v>
      </c>
      <c r="C78" s="7" t="s">
        <v>149</v>
      </c>
      <c r="D78" s="8">
        <v>2019</v>
      </c>
      <c r="E78" s="43" t="s">
        <v>165</v>
      </c>
      <c r="F78" s="8">
        <f t="shared" si="6"/>
        <v>30</v>
      </c>
      <c r="G78" s="43" t="s">
        <v>165</v>
      </c>
      <c r="H78" s="8">
        <f t="shared" si="7"/>
        <v>15</v>
      </c>
      <c r="I78" s="43"/>
      <c r="J78" s="8">
        <f t="shared" si="8"/>
        <v>0</v>
      </c>
      <c r="K78" s="43"/>
      <c r="L78" s="8">
        <f t="shared" si="9"/>
        <v>0</v>
      </c>
      <c r="M78" s="27">
        <v>0.4997685185185185</v>
      </c>
      <c r="N78" s="27">
        <v>0.50312499999999993</v>
      </c>
      <c r="O78" s="35">
        <f t="shared" si="10"/>
        <v>3.3564814814814325E-3</v>
      </c>
      <c r="P78" s="30">
        <f t="shared" si="11"/>
        <v>-334.99999999999579</v>
      </c>
    </row>
    <row r="79" spans="1:16" ht="17.25" customHeight="1" x14ac:dyDescent="0.25">
      <c r="A79" s="1">
        <v>77</v>
      </c>
      <c r="B79" s="7" t="s">
        <v>31</v>
      </c>
      <c r="C79" s="7" t="s">
        <v>153</v>
      </c>
      <c r="D79" s="8">
        <v>2019</v>
      </c>
      <c r="E79" s="43" t="s">
        <v>165</v>
      </c>
      <c r="F79" s="8">
        <f t="shared" si="6"/>
        <v>30</v>
      </c>
      <c r="G79" s="43"/>
      <c r="H79" s="8">
        <f t="shared" si="7"/>
        <v>0</v>
      </c>
      <c r="I79" s="43"/>
      <c r="J79" s="8">
        <f t="shared" si="8"/>
        <v>0</v>
      </c>
      <c r="K79" s="43"/>
      <c r="L79" s="8">
        <f t="shared" si="9"/>
        <v>0</v>
      </c>
      <c r="M79" s="27">
        <v>0.51006944444444446</v>
      </c>
      <c r="N79" s="27">
        <v>0.5131944444444444</v>
      </c>
      <c r="O79" s="35">
        <f t="shared" si="10"/>
        <v>3.1249999999999334E-3</v>
      </c>
      <c r="P79" s="30">
        <f t="shared" si="11"/>
        <v>-299.99999999999426</v>
      </c>
    </row>
    <row r="80" spans="1:16" ht="17.25" customHeight="1" x14ac:dyDescent="0.25">
      <c r="A80" s="1">
        <v>78</v>
      </c>
      <c r="B80" s="7" t="s">
        <v>27</v>
      </c>
      <c r="C80" s="7" t="s">
        <v>153</v>
      </c>
      <c r="D80" s="8">
        <v>2017</v>
      </c>
      <c r="E80" s="43" t="s">
        <v>165</v>
      </c>
      <c r="F80" s="8">
        <f t="shared" si="6"/>
        <v>30</v>
      </c>
      <c r="G80" s="43"/>
      <c r="H80" s="8">
        <f t="shared" si="7"/>
        <v>0</v>
      </c>
      <c r="I80" s="43"/>
      <c r="J80" s="8">
        <f t="shared" si="8"/>
        <v>0</v>
      </c>
      <c r="K80" s="43"/>
      <c r="L80" s="8">
        <f t="shared" si="9"/>
        <v>0</v>
      </c>
      <c r="M80" s="27">
        <v>0.50949074074074074</v>
      </c>
      <c r="N80" s="27">
        <v>0.51250000000000007</v>
      </c>
      <c r="O80" s="35">
        <f t="shared" si="10"/>
        <v>3.0092592592593226E-3</v>
      </c>
      <c r="P80" s="30">
        <f t="shared" si="11"/>
        <v>-290.00000000000546</v>
      </c>
    </row>
    <row r="81" spans="1:16" ht="17.25" customHeight="1" x14ac:dyDescent="0.25">
      <c r="A81" s="1">
        <v>79</v>
      </c>
      <c r="B81" s="7" t="s">
        <v>90</v>
      </c>
      <c r="C81" s="7" t="s">
        <v>91</v>
      </c>
      <c r="D81" s="8">
        <v>2020</v>
      </c>
      <c r="E81" s="43"/>
      <c r="F81" s="8">
        <f t="shared" si="6"/>
        <v>0</v>
      </c>
      <c r="G81" s="43"/>
      <c r="H81" s="8">
        <f t="shared" si="7"/>
        <v>0</v>
      </c>
      <c r="I81" s="43"/>
      <c r="J81" s="8">
        <f t="shared" si="8"/>
        <v>0</v>
      </c>
      <c r="K81" s="43"/>
      <c r="L81" s="8">
        <f t="shared" si="9"/>
        <v>0</v>
      </c>
      <c r="M81" s="27"/>
      <c r="N81" s="27"/>
      <c r="O81" s="35">
        <f t="shared" si="10"/>
        <v>0</v>
      </c>
      <c r="P81" s="30">
        <f t="shared" si="11"/>
        <v>0</v>
      </c>
    </row>
    <row r="82" spans="1:16" ht="17.25" customHeight="1" x14ac:dyDescent="0.25">
      <c r="A82" s="1">
        <v>80</v>
      </c>
      <c r="B82" s="7" t="s">
        <v>108</v>
      </c>
      <c r="C82" s="7" t="s">
        <v>109</v>
      </c>
      <c r="D82" s="8">
        <v>2020</v>
      </c>
      <c r="E82" s="43" t="s">
        <v>165</v>
      </c>
      <c r="F82" s="8">
        <f t="shared" si="6"/>
        <v>30</v>
      </c>
      <c r="G82" s="43" t="s">
        <v>165</v>
      </c>
      <c r="H82" s="8">
        <f t="shared" si="7"/>
        <v>15</v>
      </c>
      <c r="I82" s="43"/>
      <c r="J82" s="8">
        <f t="shared" si="8"/>
        <v>0</v>
      </c>
      <c r="K82" s="43"/>
      <c r="L82" s="8">
        <f t="shared" si="9"/>
        <v>0</v>
      </c>
      <c r="M82" s="27">
        <v>0.48917824074074073</v>
      </c>
      <c r="N82" s="27">
        <v>0.4909722222222222</v>
      </c>
      <c r="O82" s="35">
        <f t="shared" si="10"/>
        <v>1.7939814814814659E-3</v>
      </c>
      <c r="P82" s="30">
        <f t="shared" si="11"/>
        <v>-199.99999999999864</v>
      </c>
    </row>
    <row r="83" spans="1:16" ht="17.25" customHeight="1" x14ac:dyDescent="0.25">
      <c r="A83" s="1">
        <v>81</v>
      </c>
      <c r="B83" s="7" t="s">
        <v>158</v>
      </c>
      <c r="C83" s="7" t="s">
        <v>159</v>
      </c>
      <c r="D83" s="8">
        <v>2020</v>
      </c>
      <c r="E83" s="43" t="s">
        <v>165</v>
      </c>
      <c r="F83" s="8">
        <f t="shared" si="6"/>
        <v>30</v>
      </c>
      <c r="G83" s="43"/>
      <c r="H83" s="8">
        <f t="shared" si="7"/>
        <v>0</v>
      </c>
      <c r="I83" s="43"/>
      <c r="J83" s="8">
        <f t="shared" si="8"/>
        <v>0</v>
      </c>
      <c r="K83" s="43"/>
      <c r="L83" s="8">
        <f t="shared" si="9"/>
        <v>0</v>
      </c>
      <c r="M83" s="27">
        <v>0.50694444444444442</v>
      </c>
      <c r="N83" s="27">
        <v>0.51180555555555551</v>
      </c>
      <c r="O83" s="35">
        <f t="shared" si="10"/>
        <v>4.8611111111110938E-3</v>
      </c>
      <c r="P83" s="30">
        <f t="shared" si="11"/>
        <v>-449.99999999999852</v>
      </c>
    </row>
    <row r="84" spans="1:16" ht="17.25" customHeight="1" x14ac:dyDescent="0.25">
      <c r="A84" s="1">
        <v>82</v>
      </c>
      <c r="B84" s="7" t="s">
        <v>161</v>
      </c>
      <c r="C84" s="7" t="s">
        <v>164</v>
      </c>
      <c r="D84" s="8">
        <v>2012</v>
      </c>
      <c r="E84" s="43" t="s">
        <v>165</v>
      </c>
      <c r="F84" s="8">
        <f t="shared" si="6"/>
        <v>30</v>
      </c>
      <c r="G84" s="43" t="s">
        <v>165</v>
      </c>
      <c r="H84" s="8">
        <f t="shared" si="7"/>
        <v>15</v>
      </c>
      <c r="I84" s="43" t="s">
        <v>165</v>
      </c>
      <c r="J84" s="8">
        <f t="shared" si="8"/>
        <v>15</v>
      </c>
      <c r="K84" s="43"/>
      <c r="L84" s="8">
        <f t="shared" si="9"/>
        <v>0</v>
      </c>
      <c r="M84" s="27">
        <v>0.39681712962962962</v>
      </c>
      <c r="N84" s="27">
        <v>0.3976851851851852</v>
      </c>
      <c r="O84" s="35">
        <f t="shared" si="10"/>
        <v>8.6805555555558023E-4</v>
      </c>
      <c r="P84" s="30">
        <f t="shared" si="11"/>
        <v>-135.00000000000213</v>
      </c>
    </row>
    <row r="85" spans="1:16" ht="17.25" customHeight="1" x14ac:dyDescent="0.25">
      <c r="A85" s="1">
        <v>83</v>
      </c>
      <c r="B85" s="7" t="s">
        <v>162</v>
      </c>
      <c r="C85" s="7" t="s">
        <v>163</v>
      </c>
      <c r="D85" s="8">
        <v>2016</v>
      </c>
      <c r="E85" s="43"/>
      <c r="F85" s="8">
        <f t="shared" si="6"/>
        <v>0</v>
      </c>
      <c r="G85" s="43"/>
      <c r="H85" s="8">
        <f t="shared" si="7"/>
        <v>0</v>
      </c>
      <c r="I85" s="43"/>
      <c r="J85" s="8">
        <f t="shared" si="8"/>
        <v>0</v>
      </c>
      <c r="K85" s="43"/>
      <c r="L85" s="8">
        <f t="shared" si="9"/>
        <v>0</v>
      </c>
      <c r="M85" s="27"/>
      <c r="N85" s="27"/>
      <c r="O85" s="35">
        <f t="shared" si="10"/>
        <v>0</v>
      </c>
      <c r="P85" s="30">
        <f t="shared" si="11"/>
        <v>0</v>
      </c>
    </row>
    <row r="86" spans="1:16" ht="17.25" customHeight="1" x14ac:dyDescent="0.25">
      <c r="A86" s="1">
        <v>84</v>
      </c>
      <c r="B86" s="7"/>
      <c r="C86" s="7"/>
      <c r="D86" s="8"/>
      <c r="E86" s="43"/>
      <c r="F86" s="8">
        <f t="shared" si="6"/>
        <v>0</v>
      </c>
      <c r="G86" s="43"/>
      <c r="H86" s="8">
        <f t="shared" si="7"/>
        <v>0</v>
      </c>
      <c r="I86" s="43"/>
      <c r="J86" s="8">
        <f t="shared" si="8"/>
        <v>0</v>
      </c>
      <c r="K86" s="43"/>
      <c r="L86" s="8">
        <f t="shared" si="9"/>
        <v>0</v>
      </c>
      <c r="M86" s="27"/>
      <c r="N86" s="27"/>
      <c r="O86" s="35">
        <f t="shared" si="10"/>
        <v>0</v>
      </c>
      <c r="P86" s="30">
        <f t="shared" si="11"/>
        <v>0</v>
      </c>
    </row>
    <row r="119" ht="17.25" customHeight="1" x14ac:dyDescent="0.25"/>
  </sheetData>
  <mergeCells count="4">
    <mergeCell ref="B1:B2"/>
    <mergeCell ref="C1:C2"/>
    <mergeCell ref="D1:D2"/>
    <mergeCell ref="M1:N1"/>
  </mergeCells>
  <dataValidations count="1">
    <dataValidation type="list" allowBlank="1" showInputMessage="1" showErrorMessage="1" sqref="I3:I86 E3:E86 G3:G86 K3:K86" xr:uid="{00000000-0002-0000-0700-000000000000}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M U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u n j a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0 T M z s t A z s N G H C d r 4 Z u Y h F B g B H Q y S R R K 0 c S 7 N K S k t S r U r z t Y N 9 r b R h 3 F t 9 K F + s A M A A A D / / w M A U E s D B B Q A A g A I A A A A I Q B S 8 H N q 1 A I A A J Y b A A A T A A A A R m 9 y b X V s Y X M v U 2 V j d G l v b j E u b e y V Q U / b M B T H 7 5 X 4 D k / h 0 k p R B Y i h a V M P L B 0 j E h 1 d W 4 Q E 3 c E k j 9 Z r Y k e 2 k x E q 7 r v s Q + x r T O L E + F 5 z W h B s d s o O S J s m 9 x L 1 / d / L e 3 b + 9 k 9 i p C h n M F w + N 1 8 3 G n J K B M a w 7 q X I Y j K D T Q 8 6 k K B a a 4 D + n c S C f 9 K B Q B b t L o 9 y n a S a e z T B d s C Z 0 n 9 k 0 w t e j Y 8 k C j k O C 8 L G X Z Q z x b P x / e v a k S y 8 l n / a x Y S m V K H o e L 7 n Q 8 C T P G W y s / 3 S h 7 c s 4 j F l k 8 7 O i 4 2 N z Y 8 t f 9 l 7 3 d t P S E F / f J 2 V I D l c F j f X t 9 + Q 8 R x u v g t e 3 H 7 h e T X r i J z p c f q C p 1 z h P p J Y j 9 J c z O 3 D 6 V 1 4 N 0 m G E U m I k B 0 l c n z U 4 k T P i e z m G l S Z P b x t J A i T 5 1 y k y z F H Z Y a y + S f z + P O 5 F 3 b 1 + k K m d r b b V e G V D 3 N v q I j K p Y 7 r N g g K L 9 Q i 3 C U K Y T e O M b 6 X Y h 1 R N M U H + S i r Y v a E a t / B 1 m 8 h 7 F E h F b w n K R q N F / o B q Z O 7 u S A L o z S 1 U z i L Z c t s 0 d N L N w r 7 g u J l Q e X M l A Z 8 B o w I H i O j x F A P h f 5 u U L N N w / x M c U U S U 5 j S L N P O M R d A Z c R z p g x h n 7 A 4 0 R W w h 1 j 7 O q g t D 5 n U W 8 M i s / Y d P V d w L E h m L k 1 N U R j R E b k w Y 9 Z F H n M e 8 D R F E S E M c J J r G 4 P e Z 8 s M j z O f z n i 6 W 0 C E g l B h W p O 7 O C Z k e a U s X P i b G U h Z 3 R f Q Q z X l 8 c p O y 8 9 v c / K 9 F U 1 l g N X R h r B f n S C B 0 v T N A Y / u b P y m h D P B P 2 v X t 1 Z n h X 0 z Y Y D n K I T l G x 5 m W A 2 n D T M s p d 4 m I 2 F 3 g j Y P c q m Y 7 d j 1 i Z p a h Q 8 5 i l K f D m H z e k B V u W L 2 y a q l B Z X L R X 3 5 S N 8 0 c M I Z 1 m Y c j X o w 5 L m w m K 2 S e h j T P L V K A U k z Q i f M K o 5 Q 1 F Q t u f O L d t V a a 1 B m v d I t h N t 6 X s J t O c I 5 w j n C O c I 5 w j n C / S O E g + Z W y 1 H O U c 5 R z l H O U c 5 R 7 n + i 3 B 2 Q n h F u D m 0 O b Q 5 t D m 0 O b Q 5 t f w N t P w E A A P / / A w B Q S w E C L Q A U A A Y A C A A A A C E A K t 2 q Q N I A A A A 3 A Q A A E w A A A A A A A A A A A A A A A A A A A A A A W 0 N v b n R l b n R f V H l w Z X N d L n h t b F B L A Q I t A B Q A A g A I A A A A I Q C G 6 e N r r Q A A A P c A A A A S A A A A A A A A A A A A A A A A A A s D A A B D b 2 5 m a W c v U G F j a 2 F n Z S 5 4 b W x Q S w E C L Q A U A A I A C A A A A C E A U v B z a t Q C A A C W G w A A E w A A A A A A A A A A A A A A A A D o A w A A R m 9 y b X V s Y X M v U 2 V j d G l v b j E u b V B L B Q Y A A A A A A w A D A M I A A A D t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Z U A A A A A A A C P l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1 l b m R h a y U y M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i 0 y N 1 Q x O T o x M z o x M C 4 2 M D c 0 M z Y x W i I v P j x F b n R y e S B U e X B l P S J G a W x s Q 2 9 s d W 1 u V H l w Z X M i I F Z h b H V l P S J z Q X d Z S E J 3 T U d C Z 0 1 H Q m d Z R 0 J n W U d C Z 1 l H Q m d Z R 0 J n W U d C Z 1 l H Q m d N R E J n W U d C Z 1 l H Q m d Z R 0 J n W U d C Z 1 l H Q m d Z R y I v P j x F b n R y e S B U e X B l P S J G a W x s Q 2 9 s d W 1 u T m F t Z X M i I F Z h b H V l P S J z W y Z x d W 9 0 O 0 l E J n F 1 b 3 Q 7 L C Z x d W 9 0 O 1 N 0 Y X R 1 c y Z x d W 9 0 O y w m c X V v d D t E Y X R l I E F k Z G V k J n F 1 b 3 Q 7 L C Z x d W 9 0 O 0 R h d G U g V X B k Y X R l Z C Z x d W 9 0 O y w m c X V v d D t V c 2 V y I E l E J n F 1 b 3 Q 7 L C Z x d W 9 0 O 1 V z Z X I g R m l y c 3 Q g T m F t Z S Z x d W 9 0 O y w m c X V v d D t V c 2 V y I E x h c 3 Q g T m F t Z S Z x d W 9 0 O y w m c X V v d D t E d X J h d G l v b i A o U 2 V j b 2 5 k c y k m c X V v d D s s J n F 1 b 3 Q 7 T W V u b y Z x d W 9 0 O y w m c X V v d D t Q c m l l e n Z p c 2 t v J n F 1 b 3 Q 7 L C Z x d W 9 0 O 1 J v a y B u Y X J v Z G V u a W E m c X V v d D s s J n F 1 b 3 Q 7 T 3 J k Z X I g U 3 R h d H V z J n F 1 b 3 Q 7 L C Z x d W 9 0 O 1 N 1 Y n R v d G F s J n F 1 b 3 Q 7 L C Z x d W 9 0 O 1 N o a X B w a W 5 n J n F 1 b 3 Q 7 L C Z x d W 9 0 O 0 R p c 2 N v d W 5 0 J n F 1 b 3 Q 7 L C Z x d W 9 0 O 0 h h b m R s a W 5 n I E Z l Z S Z x d W 9 0 O y w m c X V v d D t T a G l w c G l u Z y B E a X N j b 3 V u d C Z x d W 9 0 O y w m c X V v d D t J b n N 1 c m F u Y 2 U m c X V v d D s s J n F 1 b 3 Q 7 R 2 l m d C B X c m F w J n F 1 b 3 Q 7 L C Z x d W 9 0 O 0 9 0 a G V y J n F 1 b 3 Q 7 L C Z x d W 9 0 O 1 R h e C Z x d W 9 0 O y w m c X V v d D t U b 3 R h b C Z x d W 9 0 O y w m c X V v d D t X b 2 9 D b 2 1 t Z X J j Z S B S Z W d 1 b G F y I F B y a W N l J n F 1 b 3 Q 7 L C Z x d W 9 0 O 1 d v b 0 N v b W 1 l c m N l I F B y a W N l J n F 1 b 3 Q 7 L C Z x d W 9 0 O 1 d v b 0 N v b W 1 l c m N l I F R v d G F s J n F 1 b 3 Q 7 L C Z x d W 9 0 O 1 d v b 0 N v b W 1 l c m N l I E N h c n Q g S X R l b S B U b 3 R h b C Z x d W 9 0 O y w m c X V v d D t U c m F u c 2 F j d G l v b i B J R C Z x d W 9 0 O y w m c X V v d D t Q Y X l t Z W 5 0 I E 1 l d G h v Z C Z x d W 9 0 O y w m c X V v d D t X b 2 9 D b 2 1 t Z X J j Z S B P c m R l c i B J R C Z x d W 9 0 O y w m c X V v d D t E d X J h d G l v b i Z x d W 9 0 O y w m c X V v d D t S Z W 1 v d G U g S V A g Q W R k c m V z c y Z x d W 9 0 O y w m c X V v d D t M b 2 N h d G l v b i A o Q n k g Y n J v d 3 N l c i k m c X V v d D s s J n F 1 b 3 Q 7 T G 9 j Y X R p b 2 4 g K E J 5 I E l Q K S Z x d W 9 0 O y w m c X V v d D t S Z W Z l c n J l c i Z x d W 9 0 O y w m c X V v d D t P c G V y Y X R p b m c g U 3 l z d G V t J n F 1 b 3 Q 7 L C Z x d W 9 0 O 0 F n Z W 5 0 J n F 1 b 3 Q 7 L C Z x d W 9 0 O 0 h v c 3 R u Y W 1 l J n F 1 b 3 Q 7 L C Z x d W 9 0 O 1 B h d G h u Y W 1 l J n F 1 b 3 Q 7 L C Z x d W 9 0 O 1 F 1 Z X J 5 I F N 0 c m l u Z y Z x d W 9 0 O y w m c X V v d D t D a X R 5 I C h C e S B J U C k m c X V v d D s s J n F 1 b 3 Q 7 U m V n a W 9 u I C h C e S B J U C k m c X V v d D s s J n F 1 b 3 Q 7 Q 2 9 1 b n R y e S A o Q n k g S V A p J n F 1 b 3 Q 7 L C Z x d W 9 0 O 1 R p b W U g W m 9 u Z S A o Q n k g S V A p J n F 1 b 3 Q 7 L C Z x d W 9 0 O 1 V U T S B T b 3 V y Y 2 U m c X V v d D s s J n F 1 b 3 Q 7 V V R N I E 1 l Z G l 1 b S Z x d W 9 0 O y w m c X V v d D t V V E 0 g Q 2 F t c G F p Z 2 4 m c X V v d D s s J n F 1 b 3 Q 7 V V R N I F R l c m 0 m c X V v d D s s J n F 1 b 3 Q 7 V V R N I E N v b n R l b n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Y x Y j Z k M z B h L T M 5 N G E t N D U z N S 0 5 N 2 I 4 L W M z M T R m O T Z m Z T Y x Z C I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u Z G F r I D E v Q X V 0 b 1 J l b W 9 2 Z W R D b 2 x 1 b W 5 z M S 5 7 S U Q s M H 0 m c X V v d D s s J n F 1 b 3 Q 7 U 2 V j d G l v b j E v b W V u Z G F r I D E v Q X V 0 b 1 J l b W 9 2 Z W R D b 2 x 1 b W 5 z M S 5 7 U 3 R h d H V z L D F 9 J n F 1 b 3 Q 7 L C Z x d W 9 0 O 1 N l Y 3 R p b 2 4 x L 2 1 l b m R h a y A x L 0 F 1 d G 9 S Z W 1 v d m V k Q 2 9 s d W 1 u c z E u e 0 R h d G U g Q W R k Z W Q s M n 0 m c X V v d D s s J n F 1 b 3 Q 7 U 2 V j d G l v b j E v b W V u Z G F r I D E v Q X V 0 b 1 J l b W 9 2 Z W R D b 2 x 1 b W 5 z M S 5 7 R G F 0 Z S B V c G R h d G V k L D N 9 J n F 1 b 3 Q 7 L C Z x d W 9 0 O 1 N l Y 3 R p b 2 4 x L 2 1 l b m R h a y A x L 0 F 1 d G 9 S Z W 1 v d m V k Q 2 9 s d W 1 u c z E u e 1 V z Z X I g S U Q s N H 0 m c X V v d D s s J n F 1 b 3 Q 7 U 2 V j d G l v b j E v b W V u Z G F r I D E v Q X V 0 b 1 J l b W 9 2 Z W R D b 2 x 1 b W 5 z M S 5 7 V X N l c i B G a X J z d C B O Y W 1 l L D V 9 J n F 1 b 3 Q 7 L C Z x d W 9 0 O 1 N l Y 3 R p b 2 4 x L 2 1 l b m R h a y A x L 0 F 1 d G 9 S Z W 1 v d m V k Q 2 9 s d W 1 u c z E u e 1 V z Z X I g T G F z d C B O Y W 1 l L D Z 9 J n F 1 b 3 Q 7 L C Z x d W 9 0 O 1 N l Y 3 R p b 2 4 x L 2 1 l b m R h a y A x L 0 F 1 d G 9 S Z W 1 v d m V k Q 2 9 s d W 1 u c z E u e 0 R 1 c m F 0 a W 9 u I C h T Z W N v b m R z K S w 3 f S Z x d W 9 0 O y w m c X V v d D t T Z W N 0 a W 9 u M S 9 t Z W 5 k Y W s g M S 9 B d X R v U m V t b 3 Z l Z E N v b H V t b n M x L n t N Z W 5 v L D h 9 J n F 1 b 3 Q 7 L C Z x d W 9 0 O 1 N l Y 3 R p b 2 4 x L 2 1 l b m R h a y A x L 0 F 1 d G 9 S Z W 1 v d m V k Q 2 9 s d W 1 u c z E u e 1 B y a W V 6 d m l z a 2 8 s O X 0 m c X V v d D s s J n F 1 b 3 Q 7 U 2 V j d G l v b j E v b W V u Z G F r I D E v Q X V 0 b 1 J l b W 9 2 Z W R D b 2 x 1 b W 5 z M S 5 7 U m 9 r I G 5 h c m 9 k Z W 5 p Y S w x M H 0 m c X V v d D s s J n F 1 b 3 Q 7 U 2 V j d G l v b j E v b W V u Z G F r I D E v Q X V 0 b 1 J l b W 9 2 Z W R D b 2 x 1 b W 5 z M S 5 7 T 3 J k Z X I g U 3 R h d H V z L D E x f S Z x d W 9 0 O y w m c X V v d D t T Z W N 0 a W 9 u M S 9 t Z W 5 k Y W s g M S 9 B d X R v U m V t b 3 Z l Z E N v b H V t b n M x L n t T d W J 0 b 3 R h b C w x M n 0 m c X V v d D s s J n F 1 b 3 Q 7 U 2 V j d G l v b j E v b W V u Z G F r I D E v Q X V 0 b 1 J l b W 9 2 Z W R D b 2 x 1 b W 5 z M S 5 7 U 2 h p c H B p b m c s M T N 9 J n F 1 b 3 Q 7 L C Z x d W 9 0 O 1 N l Y 3 R p b 2 4 x L 2 1 l b m R h a y A x L 0 F 1 d G 9 S Z W 1 v d m V k Q 2 9 s d W 1 u c z E u e 0 R p c 2 N v d W 5 0 L D E 0 f S Z x d W 9 0 O y w m c X V v d D t T Z W N 0 a W 9 u M S 9 t Z W 5 k Y W s g M S 9 B d X R v U m V t b 3 Z l Z E N v b H V t b n M x L n t I Y W 5 k b G l u Z y B G Z W U s M T V 9 J n F 1 b 3 Q 7 L C Z x d W 9 0 O 1 N l Y 3 R p b 2 4 x L 2 1 l b m R h a y A x L 0 F 1 d G 9 S Z W 1 v d m V k Q 2 9 s d W 1 u c z E u e 1 N o a X B w a W 5 n I E R p c 2 N v d W 5 0 L D E 2 f S Z x d W 9 0 O y w m c X V v d D t T Z W N 0 a W 9 u M S 9 t Z W 5 k Y W s g M S 9 B d X R v U m V t b 3 Z l Z E N v b H V t b n M x L n t J b n N 1 c m F u Y 2 U s M T d 9 J n F 1 b 3 Q 7 L C Z x d W 9 0 O 1 N l Y 3 R p b 2 4 x L 2 1 l b m R h a y A x L 0 F 1 d G 9 S Z W 1 v d m V k Q 2 9 s d W 1 u c z E u e 0 d p Z n Q g V 3 J h c C w x O H 0 m c X V v d D s s J n F 1 b 3 Q 7 U 2 V j d G l v b j E v b W V u Z G F r I D E v Q X V 0 b 1 J l b W 9 2 Z W R D b 2 x 1 b W 5 z M S 5 7 T 3 R o Z X I s M T l 9 J n F 1 b 3 Q 7 L C Z x d W 9 0 O 1 N l Y 3 R p b 2 4 x L 2 1 l b m R h a y A x L 0 F 1 d G 9 S Z W 1 v d m V k Q 2 9 s d W 1 u c z E u e 1 R h e C w y M H 0 m c X V v d D s s J n F 1 b 3 Q 7 U 2 V j d G l v b j E v b W V u Z G F r I D E v Q X V 0 b 1 J l b W 9 2 Z W R D b 2 x 1 b W 5 z M S 5 7 V G 9 0 Y W w s M j F 9 J n F 1 b 3 Q 7 L C Z x d W 9 0 O 1 N l Y 3 R p b 2 4 x L 2 1 l b m R h a y A x L 0 F 1 d G 9 S Z W 1 v d m V k Q 2 9 s d W 1 u c z E u e 1 d v b 0 N v b W 1 l c m N l I F J l Z 3 V s Y X I g U H J p Y 2 U s M j J 9 J n F 1 b 3 Q 7 L C Z x d W 9 0 O 1 N l Y 3 R p b 2 4 x L 2 1 l b m R h a y A x L 0 F 1 d G 9 S Z W 1 v d m V k Q 2 9 s d W 1 u c z E u e 1 d v b 0 N v b W 1 l c m N l I F B y a W N l L D I z f S Z x d W 9 0 O y w m c X V v d D t T Z W N 0 a W 9 u M S 9 t Z W 5 k Y W s g M S 9 B d X R v U m V t b 3 Z l Z E N v b H V t b n M x L n t X b 2 9 D b 2 1 t Z X J j Z S B U b 3 R h b C w y N H 0 m c X V v d D s s J n F 1 b 3 Q 7 U 2 V j d G l v b j E v b W V u Z G F r I D E v Q X V 0 b 1 J l b W 9 2 Z W R D b 2 x 1 b W 5 z M S 5 7 V 2 9 v Q 2 9 t b W V y Y 2 U g Q 2 F y d C B J d G V t I F R v d G F s L D I 1 f S Z x d W 9 0 O y w m c X V v d D t T Z W N 0 a W 9 u M S 9 t Z W 5 k Y W s g M S 9 B d X R v U m V t b 3 Z l Z E N v b H V t b n M x L n t U c m F u c 2 F j d G l v b i B J R C w y N n 0 m c X V v d D s s J n F 1 b 3 Q 7 U 2 V j d G l v b j E v b W V u Z G F r I D E v Q X V 0 b 1 J l b W 9 2 Z W R D b 2 x 1 b W 5 z M S 5 7 U G F 5 b W V u d C B N Z X R o b 2 Q s M j d 9 J n F 1 b 3 Q 7 L C Z x d W 9 0 O 1 N l Y 3 R p b 2 4 x L 2 1 l b m R h a y A x L 0 F 1 d G 9 S Z W 1 v d m V k Q 2 9 s d W 1 u c z E u e 1 d v b 0 N v b W 1 l c m N l I E 9 y Z G V y I E l E L D I 4 f S Z x d W 9 0 O y w m c X V v d D t T Z W N 0 a W 9 u M S 9 t Z W 5 k Y W s g M S 9 B d X R v U m V t b 3 Z l Z E N v b H V t b n M x L n t E d X J h d G l v b i w y O X 0 m c X V v d D s s J n F 1 b 3 Q 7 U 2 V j d G l v b j E v b W V u Z G F r I D E v Q X V 0 b 1 J l b W 9 2 Z W R D b 2 x 1 b W 5 z M S 5 7 U m V t b 3 R l I E l Q I E F k Z H J l c 3 M s M z B 9 J n F 1 b 3 Q 7 L C Z x d W 9 0 O 1 N l Y 3 R p b 2 4 x L 2 1 l b m R h a y A x L 0 F 1 d G 9 S Z W 1 v d m V k Q 2 9 s d W 1 u c z E u e 0 x v Y 2 F 0 a W 9 u I C h C e S B i c m 9 3 c 2 V y K S w z M X 0 m c X V v d D s s J n F 1 b 3 Q 7 U 2 V j d G l v b j E v b W V u Z G F r I D E v Q X V 0 b 1 J l b W 9 2 Z W R D b 2 x 1 b W 5 z M S 5 7 T G 9 j Y X R p b 2 4 g K E J 5 I E l Q K S w z M n 0 m c X V v d D s s J n F 1 b 3 Q 7 U 2 V j d G l v b j E v b W V u Z G F r I D E v Q X V 0 b 1 J l b W 9 2 Z W R D b 2 x 1 b W 5 z M S 5 7 U m V m Z X J y Z X I s M z N 9 J n F 1 b 3 Q 7 L C Z x d W 9 0 O 1 N l Y 3 R p b 2 4 x L 2 1 l b m R h a y A x L 0 F 1 d G 9 S Z W 1 v d m V k Q 2 9 s d W 1 u c z E u e 0 9 w Z X J h d G l u Z y B T e X N 0 Z W 0 s M z R 9 J n F 1 b 3 Q 7 L C Z x d W 9 0 O 1 N l Y 3 R p b 2 4 x L 2 1 l b m R h a y A x L 0 F 1 d G 9 S Z W 1 v d m V k Q 2 9 s d W 1 u c z E u e 0 F n Z W 5 0 L D M 1 f S Z x d W 9 0 O y w m c X V v d D t T Z W N 0 a W 9 u M S 9 t Z W 5 k Y W s g M S 9 B d X R v U m V t b 3 Z l Z E N v b H V t b n M x L n t I b 3 N 0 b m F t Z S w z N n 0 m c X V v d D s s J n F 1 b 3 Q 7 U 2 V j d G l v b j E v b W V u Z G F r I D E v Q X V 0 b 1 J l b W 9 2 Z W R D b 2 x 1 b W 5 z M S 5 7 U G F 0 a G 5 h b W U s M z d 9 J n F 1 b 3 Q 7 L C Z x d W 9 0 O 1 N l Y 3 R p b 2 4 x L 2 1 l b m R h a y A x L 0 F 1 d G 9 S Z W 1 v d m V k Q 2 9 s d W 1 u c z E u e 1 F 1 Z X J 5 I F N 0 c m l u Z y w z O H 0 m c X V v d D s s J n F 1 b 3 Q 7 U 2 V j d G l v b j E v b W V u Z G F r I D E v Q X V 0 b 1 J l b W 9 2 Z W R D b 2 x 1 b W 5 z M S 5 7 Q 2 l 0 e S A o Q n k g S V A p L D M 5 f S Z x d W 9 0 O y w m c X V v d D t T Z W N 0 a W 9 u M S 9 t Z W 5 k Y W s g M S 9 B d X R v U m V t b 3 Z l Z E N v b H V t b n M x L n t S Z W d p b 2 4 g K E J 5 I E l Q K S w 0 M H 0 m c X V v d D s s J n F 1 b 3 Q 7 U 2 V j d G l v b j E v b W V u Z G F r I D E v Q X V 0 b 1 J l b W 9 2 Z W R D b 2 x 1 b W 5 z M S 5 7 Q 2 9 1 b n R y e S A o Q n k g S V A p L D Q x f S Z x d W 9 0 O y w m c X V v d D t T Z W N 0 a W 9 u M S 9 t Z W 5 k Y W s g M S 9 B d X R v U m V t b 3 Z l Z E N v b H V t b n M x L n t U a W 1 l I F p v b m U g K E J 5 I E l Q K S w 0 M n 0 m c X V v d D s s J n F 1 b 3 Q 7 U 2 V j d G l v b j E v b W V u Z G F r I D E v Q X V 0 b 1 J l b W 9 2 Z W R D b 2 x 1 b W 5 z M S 5 7 V V R N I F N v d X J j Z S w 0 M 3 0 m c X V v d D s s J n F 1 b 3 Q 7 U 2 V j d G l v b j E v b W V u Z G F r I D E v Q X V 0 b 1 J l b W 9 2 Z W R D b 2 x 1 b W 5 z M S 5 7 V V R N I E 1 l Z G l 1 b S w 0 N H 0 m c X V v d D s s J n F 1 b 3 Q 7 U 2 V j d G l v b j E v b W V u Z G F r I D E v Q X V 0 b 1 J l b W 9 2 Z W R D b 2 x 1 b W 5 z M S 5 7 V V R N I E N h b X B h a W d u L D Q 1 f S Z x d W 9 0 O y w m c X V v d D t T Z W N 0 a W 9 u M S 9 t Z W 5 k Y W s g M S 9 B d X R v U m V t b 3 Z l Z E N v b H V t b n M x L n t V V E 0 g V G V y b S w 0 N n 0 m c X V v d D s s J n F 1 b 3 Q 7 U 2 V j d G l v b j E v b W V u Z G F r I D E v Q X V 0 b 1 J l b W 9 2 Z W R D b 2 x 1 b W 5 z M S 5 7 V V R N I E N v b n R l b n Q s N D d 9 J n F 1 b 3 Q 7 X S w m c X V v d D t D b 2 x 1 b W 5 D b 3 V u d C Z x d W 9 0 O z o 0 O C w m c X V v d D t L Z X l D b 2 x 1 b W 5 O Y W 1 l c y Z x d W 9 0 O z p b X S w m c X V v d D t D b 2 x 1 b W 5 J Z G V u d G l 0 a W V z J n F 1 b 3 Q 7 O l s m c X V v d D t T Z W N 0 a W 9 u M S 9 t Z W 5 k Y W s g M S 9 B d X R v U m V t b 3 Z l Z E N v b H V t b n M x L n t J R C w w f S Z x d W 9 0 O y w m c X V v d D t T Z W N 0 a W 9 u M S 9 t Z W 5 k Y W s g M S 9 B d X R v U m V t b 3 Z l Z E N v b H V t b n M x L n t T d G F 0 d X M s M X 0 m c X V v d D s s J n F 1 b 3 Q 7 U 2 V j d G l v b j E v b W V u Z G F r I D E v Q X V 0 b 1 J l b W 9 2 Z W R D b 2 x 1 b W 5 z M S 5 7 R G F 0 Z S B B Z G R l Z C w y f S Z x d W 9 0 O y w m c X V v d D t T Z W N 0 a W 9 u M S 9 t Z W 5 k Y W s g M S 9 B d X R v U m V t b 3 Z l Z E N v b H V t b n M x L n t E Y X R l I F V w Z G F 0 Z W Q s M 3 0 m c X V v d D s s J n F 1 b 3 Q 7 U 2 V j d G l v b j E v b W V u Z G F r I D E v Q X V 0 b 1 J l b W 9 2 Z W R D b 2 x 1 b W 5 z M S 5 7 V X N l c i B J R C w 0 f S Z x d W 9 0 O y w m c X V v d D t T Z W N 0 a W 9 u M S 9 t Z W 5 k Y W s g M S 9 B d X R v U m V t b 3 Z l Z E N v b H V t b n M x L n t V c 2 V y I E Z p c n N 0 I E 5 h b W U s N X 0 m c X V v d D s s J n F 1 b 3 Q 7 U 2 V j d G l v b j E v b W V u Z G F r I D E v Q X V 0 b 1 J l b W 9 2 Z W R D b 2 x 1 b W 5 z M S 5 7 V X N l c i B M Y X N 0 I E 5 h b W U s N n 0 m c X V v d D s s J n F 1 b 3 Q 7 U 2 V j d G l v b j E v b W V u Z G F r I D E v Q X V 0 b 1 J l b W 9 2 Z W R D b 2 x 1 b W 5 z M S 5 7 R H V y Y X R p b 2 4 g K F N l Y 2 9 u Z H M p L D d 9 J n F 1 b 3 Q 7 L C Z x d W 9 0 O 1 N l Y 3 R p b 2 4 x L 2 1 l b m R h a y A x L 0 F 1 d G 9 S Z W 1 v d m V k Q 2 9 s d W 1 u c z E u e 0 1 l b m 8 s O H 0 m c X V v d D s s J n F 1 b 3 Q 7 U 2 V j d G l v b j E v b W V u Z G F r I D E v Q X V 0 b 1 J l b W 9 2 Z W R D b 2 x 1 b W 5 z M S 5 7 U H J p Z X p 2 a X N r b y w 5 f S Z x d W 9 0 O y w m c X V v d D t T Z W N 0 a W 9 u M S 9 t Z W 5 k Y W s g M S 9 B d X R v U m V t b 3 Z l Z E N v b H V t b n M x L n t S b 2 s g b m F y b 2 R l b m l h L D E w f S Z x d W 9 0 O y w m c X V v d D t T Z W N 0 a W 9 u M S 9 t Z W 5 k Y W s g M S 9 B d X R v U m V t b 3 Z l Z E N v b H V t b n M x L n t P c m R l c i B T d G F 0 d X M s M T F 9 J n F 1 b 3 Q 7 L C Z x d W 9 0 O 1 N l Y 3 R p b 2 4 x L 2 1 l b m R h a y A x L 0 F 1 d G 9 S Z W 1 v d m V k Q 2 9 s d W 1 u c z E u e 1 N 1 Y n R v d G F s L D E y f S Z x d W 9 0 O y w m c X V v d D t T Z W N 0 a W 9 u M S 9 t Z W 5 k Y W s g M S 9 B d X R v U m V t b 3 Z l Z E N v b H V t b n M x L n t T a G l w c G l u Z y w x M 3 0 m c X V v d D s s J n F 1 b 3 Q 7 U 2 V j d G l v b j E v b W V u Z G F r I D E v Q X V 0 b 1 J l b W 9 2 Z W R D b 2 x 1 b W 5 z M S 5 7 R G l z Y 2 9 1 b n Q s M T R 9 J n F 1 b 3 Q 7 L C Z x d W 9 0 O 1 N l Y 3 R p b 2 4 x L 2 1 l b m R h a y A x L 0 F 1 d G 9 S Z W 1 v d m V k Q 2 9 s d W 1 u c z E u e 0 h h b m R s a W 5 n I E Z l Z S w x N X 0 m c X V v d D s s J n F 1 b 3 Q 7 U 2 V j d G l v b j E v b W V u Z G F r I D E v Q X V 0 b 1 J l b W 9 2 Z W R D b 2 x 1 b W 5 z M S 5 7 U 2 h p c H B p b m c g R G l z Y 2 9 1 b n Q s M T Z 9 J n F 1 b 3 Q 7 L C Z x d W 9 0 O 1 N l Y 3 R p b 2 4 x L 2 1 l b m R h a y A x L 0 F 1 d G 9 S Z W 1 v d m V k Q 2 9 s d W 1 u c z E u e 0 l u c 3 V y Y W 5 j Z S w x N 3 0 m c X V v d D s s J n F 1 b 3 Q 7 U 2 V j d G l v b j E v b W V u Z G F r I D E v Q X V 0 b 1 J l b W 9 2 Z W R D b 2 x 1 b W 5 z M S 5 7 R 2 l m d C B X c m F w L D E 4 f S Z x d W 9 0 O y w m c X V v d D t T Z W N 0 a W 9 u M S 9 t Z W 5 k Y W s g M S 9 B d X R v U m V t b 3 Z l Z E N v b H V t b n M x L n t P d G h l c i w x O X 0 m c X V v d D s s J n F 1 b 3 Q 7 U 2 V j d G l v b j E v b W V u Z G F r I D E v Q X V 0 b 1 J l b W 9 2 Z W R D b 2 x 1 b W 5 z M S 5 7 V G F 4 L D I w f S Z x d W 9 0 O y w m c X V v d D t T Z W N 0 a W 9 u M S 9 t Z W 5 k Y W s g M S 9 B d X R v U m V t b 3 Z l Z E N v b H V t b n M x L n t U b 3 R h b C w y M X 0 m c X V v d D s s J n F 1 b 3 Q 7 U 2 V j d G l v b j E v b W V u Z G F r I D E v Q X V 0 b 1 J l b W 9 2 Z W R D b 2 x 1 b W 5 z M S 5 7 V 2 9 v Q 2 9 t b W V y Y 2 U g U m V n d W x h c i B Q c m l j Z S w y M n 0 m c X V v d D s s J n F 1 b 3 Q 7 U 2 V j d G l v b j E v b W V u Z G F r I D E v Q X V 0 b 1 J l b W 9 2 Z W R D b 2 x 1 b W 5 z M S 5 7 V 2 9 v Q 2 9 t b W V y Y 2 U g U H J p Y 2 U s M j N 9 J n F 1 b 3 Q 7 L C Z x d W 9 0 O 1 N l Y 3 R p b 2 4 x L 2 1 l b m R h a y A x L 0 F 1 d G 9 S Z W 1 v d m V k Q 2 9 s d W 1 u c z E u e 1 d v b 0 N v b W 1 l c m N l I F R v d G F s L D I 0 f S Z x d W 9 0 O y w m c X V v d D t T Z W N 0 a W 9 u M S 9 t Z W 5 k Y W s g M S 9 B d X R v U m V t b 3 Z l Z E N v b H V t b n M x L n t X b 2 9 D b 2 1 t Z X J j Z S B D Y X J 0 I E l 0 Z W 0 g V G 9 0 Y W w s M j V 9 J n F 1 b 3 Q 7 L C Z x d W 9 0 O 1 N l Y 3 R p b 2 4 x L 2 1 l b m R h a y A x L 0 F 1 d G 9 S Z W 1 v d m V k Q 2 9 s d W 1 u c z E u e 1 R y Y W 5 z Y W N 0 a W 9 u I E l E L D I 2 f S Z x d W 9 0 O y w m c X V v d D t T Z W N 0 a W 9 u M S 9 t Z W 5 k Y W s g M S 9 B d X R v U m V t b 3 Z l Z E N v b H V t b n M x L n t Q Y X l t Z W 5 0 I E 1 l d G h v Z C w y N 3 0 m c X V v d D s s J n F 1 b 3 Q 7 U 2 V j d G l v b j E v b W V u Z G F r I D E v Q X V 0 b 1 J l b W 9 2 Z W R D b 2 x 1 b W 5 z M S 5 7 V 2 9 v Q 2 9 t b W V y Y 2 U g T 3 J k Z X I g S U Q s M j h 9 J n F 1 b 3 Q 7 L C Z x d W 9 0 O 1 N l Y 3 R p b 2 4 x L 2 1 l b m R h a y A x L 0 F 1 d G 9 S Z W 1 v d m V k Q 2 9 s d W 1 u c z E u e 0 R 1 c m F 0 a W 9 u L D I 5 f S Z x d W 9 0 O y w m c X V v d D t T Z W N 0 a W 9 u M S 9 t Z W 5 k Y W s g M S 9 B d X R v U m V t b 3 Z l Z E N v b H V t b n M x L n t S Z W 1 v d G U g S V A g Q W R k c m V z c y w z M H 0 m c X V v d D s s J n F 1 b 3 Q 7 U 2 V j d G l v b j E v b W V u Z G F r I D E v Q X V 0 b 1 J l b W 9 2 Z W R D b 2 x 1 b W 5 z M S 5 7 T G 9 j Y X R p b 2 4 g K E J 5 I G J y b 3 d z Z X I p L D M x f S Z x d W 9 0 O y w m c X V v d D t T Z W N 0 a W 9 u M S 9 t Z W 5 k Y W s g M S 9 B d X R v U m V t b 3 Z l Z E N v b H V t b n M x L n t M b 2 N h d G l v b i A o Q n k g S V A p L D M y f S Z x d W 9 0 O y w m c X V v d D t T Z W N 0 a W 9 u M S 9 t Z W 5 k Y W s g M S 9 B d X R v U m V t b 3 Z l Z E N v b H V t b n M x L n t S Z W Z l c n J l c i w z M 3 0 m c X V v d D s s J n F 1 b 3 Q 7 U 2 V j d G l v b j E v b W V u Z G F r I D E v Q X V 0 b 1 J l b W 9 2 Z W R D b 2 x 1 b W 5 z M S 5 7 T 3 B l c m F 0 a W 5 n I F N 5 c 3 R l b S w z N H 0 m c X V v d D s s J n F 1 b 3 Q 7 U 2 V j d G l v b j E v b W V u Z G F r I D E v Q X V 0 b 1 J l b W 9 2 Z W R D b 2 x 1 b W 5 z M S 5 7 Q W d l b n Q s M z V 9 J n F 1 b 3 Q 7 L C Z x d W 9 0 O 1 N l Y 3 R p b 2 4 x L 2 1 l b m R h a y A x L 0 F 1 d G 9 S Z W 1 v d m V k Q 2 9 s d W 1 u c z E u e 0 h v c 3 R u Y W 1 l L D M 2 f S Z x d W 9 0 O y w m c X V v d D t T Z W N 0 a W 9 u M S 9 t Z W 5 k Y W s g M S 9 B d X R v U m V t b 3 Z l Z E N v b H V t b n M x L n t Q Y X R o b m F t Z S w z N 3 0 m c X V v d D s s J n F 1 b 3 Q 7 U 2 V j d G l v b j E v b W V u Z G F r I D E v Q X V 0 b 1 J l b W 9 2 Z W R D b 2 x 1 b W 5 z M S 5 7 U X V l c n k g U 3 R y a W 5 n L D M 4 f S Z x d W 9 0 O y w m c X V v d D t T Z W N 0 a W 9 u M S 9 t Z W 5 k Y W s g M S 9 B d X R v U m V t b 3 Z l Z E N v b H V t b n M x L n t D a X R 5 I C h C e S B J U C k s M z l 9 J n F 1 b 3 Q 7 L C Z x d W 9 0 O 1 N l Y 3 R p b 2 4 x L 2 1 l b m R h a y A x L 0 F 1 d G 9 S Z W 1 v d m V k Q 2 9 s d W 1 u c z E u e 1 J l Z 2 l v b i A o Q n k g S V A p L D Q w f S Z x d W 9 0 O y w m c X V v d D t T Z W N 0 a W 9 u M S 9 t Z W 5 k Y W s g M S 9 B d X R v U m V t b 3 Z l Z E N v b H V t b n M x L n t D b 3 V u d H J 5 I C h C e S B J U C k s N D F 9 J n F 1 b 3 Q 7 L C Z x d W 9 0 O 1 N l Y 3 R p b 2 4 x L 2 1 l b m R h a y A x L 0 F 1 d G 9 S Z W 1 v d m V k Q 2 9 s d W 1 u c z E u e 1 R p b W U g W m 9 u Z S A o Q n k g S V A p L D Q y f S Z x d W 9 0 O y w m c X V v d D t T Z W N 0 a W 9 u M S 9 t Z W 5 k Y W s g M S 9 B d X R v U m V t b 3 Z l Z E N v b H V t b n M x L n t V V E 0 g U 2 9 1 c m N l L D Q z f S Z x d W 9 0 O y w m c X V v d D t T Z W N 0 a W 9 u M S 9 t Z W 5 k Y W s g M S 9 B d X R v U m V t b 3 Z l Z E N v b H V t b n M x L n t V V E 0 g T W V k a X V t L D Q 0 f S Z x d W 9 0 O y w m c X V v d D t T Z W N 0 a W 9 u M S 9 t Z W 5 k Y W s g M S 9 B d X R v U m V t b 3 Z l Z E N v b H V t b n M x L n t V V E 0 g Q 2 F t c G F p Z 2 4 s N D V 9 J n F 1 b 3 Q 7 L C Z x d W 9 0 O 1 N l Y 3 R p b 2 4 x L 2 1 l b m R h a y A x L 0 F 1 d G 9 S Z W 1 v d m V k Q 2 9 s d W 1 u c z E u e 1 V U T S B U Z X J t L D Q 2 f S Z x d W 9 0 O y w m c X V v d D t T Z W N 0 a W 9 u M S 9 t Z W 5 k Y W s g M S 9 B d X R v U m V t b 3 Z l Z E N v b H V t b n M x L n t V V E 0 g Q 2 9 u d G V u d C w 0 N 3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Z W 5 k Y W s l M j A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k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I t M j l U M T c 6 M D I 6 N D Q u N D c z N z k 4 M V o i L z 4 8 R W 5 0 c n k g V H l w Z T 0 i R m l s b E N v b H V t b l R 5 c G V z I i B W Y W x 1 Z T 0 i c 0 F 3 W U h C d 0 1 H Q m d N R 0 J n W U d C Z 1 l H Q m d Z R 0 J n W U d C Z 1 l H Q m d Z R 0 J n T U R C Z 1 l H Q m d Z R 0 J n W U d C Z 1 l H Q m d Z R 0 J n W U c i L z 4 8 R W 5 0 c n k g V H l w Z T 0 i R m l s b E N v b H V t b k 5 h b W V z I i B W Y W x 1 Z T 0 i c 1 s m c X V v d D t J R C Z x d W 9 0 O y w m c X V v d D t T d G F 0 d X M m c X V v d D s s J n F 1 b 3 Q 7 R G F 0 Z S B B Z G R l Z C Z x d W 9 0 O y w m c X V v d D t E Y X R l I F V w Z G F 0 Z W Q m c X V v d D s s J n F 1 b 3 Q 7 V X N l c i B J R C Z x d W 9 0 O y w m c X V v d D t V c 2 V y I E Z p c n N 0 I E 5 h b W U m c X V v d D s s J n F 1 b 3 Q 7 V X N l c i B M Y X N 0 I E 5 h b W U m c X V v d D s s J n F 1 b 3 Q 7 R H V y Y X R p b 2 4 g K F N l Y 2 9 u Z H M p J n F 1 b 3 Q 7 L C Z x d W 9 0 O 0 1 l b m 8 m c X V v d D s s J n F 1 b 3 Q 7 U H J p Z X p 2 a X N r b y Z x d W 9 0 O y w m c X V v d D t S b 2 s g b m F y b 2 R l b m l h J n F 1 b 3 Q 7 L C Z x d W 9 0 O 0 9 y Z G V y I F N 0 Y X R 1 c y Z x d W 9 0 O y w m c X V v d D t T d W J 0 b 3 R h b C Z x d W 9 0 O y w m c X V v d D t T a G l w c G l u Z y Z x d W 9 0 O y w m c X V v d D t E a X N j b 3 V u d C Z x d W 9 0 O y w m c X V v d D t I Y W 5 k b G l u Z y B G Z W U m c X V v d D s s J n F 1 b 3 Q 7 U 2 h p c H B p b m c g R G l z Y 2 9 1 b n Q m c X V v d D s s J n F 1 b 3 Q 7 S W 5 z d X J h b m N l J n F 1 b 3 Q 7 L C Z x d W 9 0 O 0 d p Z n Q g V 3 J h c C Z x d W 9 0 O y w m c X V v d D t P d G h l c i Z x d W 9 0 O y w m c X V v d D t U Y X g m c X V v d D s s J n F 1 b 3 Q 7 V G 9 0 Y W w m c X V v d D s s J n F 1 b 3 Q 7 V 2 9 v Q 2 9 t b W V y Y 2 U g U m V n d W x h c i B Q c m l j Z S Z x d W 9 0 O y w m c X V v d D t X b 2 9 D b 2 1 t Z X J j Z S B Q c m l j Z S Z x d W 9 0 O y w m c X V v d D t X b 2 9 D b 2 1 t Z X J j Z S B U b 3 R h b C Z x d W 9 0 O y w m c X V v d D t X b 2 9 D b 2 1 t Z X J j Z S B D Y X J 0 I E l 0 Z W 0 g V G 9 0 Y W w m c X V v d D s s J n F 1 b 3 Q 7 V H J h b n N h Y 3 R p b 2 4 g S U Q m c X V v d D s s J n F 1 b 3 Q 7 U G F 5 b W V u d C B N Z X R o b 2 Q m c X V v d D s s J n F 1 b 3 Q 7 V 2 9 v Q 2 9 t b W V y Y 2 U g T 3 J k Z X I g S U Q m c X V v d D s s J n F 1 b 3 Q 7 R H V y Y X R p b 2 4 m c X V v d D s s J n F 1 b 3 Q 7 U m V t b 3 R l I E l Q I E F k Z H J l c 3 M m c X V v d D s s J n F 1 b 3 Q 7 T G 9 j Y X R p b 2 4 g K E J 5 I G J y b 3 d z Z X I p J n F 1 b 3 Q 7 L C Z x d W 9 0 O 0 x v Y 2 F 0 a W 9 u I C h C e S B J U C k m c X V v d D s s J n F 1 b 3 Q 7 U m V m Z X J y Z X I m c X V v d D s s J n F 1 b 3 Q 7 T 3 B l c m F 0 a W 5 n I F N 5 c 3 R l b S Z x d W 9 0 O y w m c X V v d D t B Z 2 V u d C Z x d W 9 0 O y w m c X V v d D t I b 3 N 0 b m F t Z S Z x d W 9 0 O y w m c X V v d D t Q Y X R o b m F t Z S Z x d W 9 0 O y w m c X V v d D t R d W V y e S B T d H J p b m c m c X V v d D s s J n F 1 b 3 Q 7 Q 2 l 0 e S A o Q n k g S V A p J n F 1 b 3 Q 7 L C Z x d W 9 0 O 1 J l Z 2 l v b i A o Q n k g S V A p J n F 1 b 3 Q 7 L C Z x d W 9 0 O 0 N v d W 5 0 c n k g K E J 5 I E l Q K S Z x d W 9 0 O y w m c X V v d D t U a W 1 l I F p v b m U g K E J 5 I E l Q K S Z x d W 9 0 O y w m c X V v d D t V V E 0 g U 2 9 1 c m N l J n F 1 b 3 Q 7 L C Z x d W 9 0 O 1 V U T S B N Z W R p d W 0 m c X V v d D s s J n F 1 b 3 Q 7 V V R N I E N h b X B h a W d u J n F 1 b 3 Q 7 L C Z x d W 9 0 O 1 V U T S B U Z X J t J n F 1 b 3 Q 7 L C Z x d W 9 0 O 1 V U T S B D b 2 5 0 Z W 5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y M z J h Z D g 0 Z i 1 k N j I 2 L T R l O D U t O T F h Y i 0 0 N W U 1 N T g y Y j g w Z D I i L z 4 8 R W 5 0 c n k g V H l w Z T 0 i U m V s Y X R p b 2 5 z a G l w S W 5 m b 0 N v b n R h a W 5 l c i I g V m F s d W U 9 I n N 7 J n F 1 b 3 Q 7 Y 2 9 s d W 1 u Q 2 9 1 b n Q m c X V v d D s 6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b m R h a y A y L 0 F 1 d G 9 S Z W 1 v d m V k Q 2 9 s d W 1 u c z E u e 0 l E L D B 9 J n F 1 b 3 Q 7 L C Z x d W 9 0 O 1 N l Y 3 R p b 2 4 x L 2 1 l b m R h a y A y L 0 F 1 d G 9 S Z W 1 v d m V k Q 2 9 s d W 1 u c z E u e 1 N 0 Y X R 1 c y w x f S Z x d W 9 0 O y w m c X V v d D t T Z W N 0 a W 9 u M S 9 t Z W 5 k Y W s g M i 9 B d X R v U m V t b 3 Z l Z E N v b H V t b n M x L n t E Y X R l I E F k Z G V k L D J 9 J n F 1 b 3 Q 7 L C Z x d W 9 0 O 1 N l Y 3 R p b 2 4 x L 2 1 l b m R h a y A y L 0 F 1 d G 9 S Z W 1 v d m V k Q 2 9 s d W 1 u c z E u e 0 R h d G U g V X B k Y X R l Z C w z f S Z x d W 9 0 O y w m c X V v d D t T Z W N 0 a W 9 u M S 9 t Z W 5 k Y W s g M i 9 B d X R v U m V t b 3 Z l Z E N v b H V t b n M x L n t V c 2 V y I E l E L D R 9 J n F 1 b 3 Q 7 L C Z x d W 9 0 O 1 N l Y 3 R p b 2 4 x L 2 1 l b m R h a y A y L 0 F 1 d G 9 S Z W 1 v d m V k Q 2 9 s d W 1 u c z E u e 1 V z Z X I g R m l y c 3 Q g T m F t Z S w 1 f S Z x d W 9 0 O y w m c X V v d D t T Z W N 0 a W 9 u M S 9 t Z W 5 k Y W s g M i 9 B d X R v U m V t b 3 Z l Z E N v b H V t b n M x L n t V c 2 V y I E x h c 3 Q g T m F t Z S w 2 f S Z x d W 9 0 O y w m c X V v d D t T Z W N 0 a W 9 u M S 9 t Z W 5 k Y W s g M i 9 B d X R v U m V t b 3 Z l Z E N v b H V t b n M x L n t E d X J h d G l v b i A o U 2 V j b 2 5 k c y k s N 3 0 m c X V v d D s s J n F 1 b 3 Q 7 U 2 V j d G l v b j E v b W V u Z G F r I D I v Q X V 0 b 1 J l b W 9 2 Z W R D b 2 x 1 b W 5 z M S 5 7 T W V u b y w 4 f S Z x d W 9 0 O y w m c X V v d D t T Z W N 0 a W 9 u M S 9 t Z W 5 k Y W s g M i 9 B d X R v U m V t b 3 Z l Z E N v b H V t b n M x L n t Q c m l l e n Z p c 2 t v L D l 9 J n F 1 b 3 Q 7 L C Z x d W 9 0 O 1 N l Y 3 R p b 2 4 x L 2 1 l b m R h a y A y L 0 F 1 d G 9 S Z W 1 v d m V k Q 2 9 s d W 1 u c z E u e 1 J v a y B u Y X J v Z G V u a W E s M T B 9 J n F 1 b 3 Q 7 L C Z x d W 9 0 O 1 N l Y 3 R p b 2 4 x L 2 1 l b m R h a y A y L 0 F 1 d G 9 S Z W 1 v d m V k Q 2 9 s d W 1 u c z E u e 0 9 y Z G V y I F N 0 Y X R 1 c y w x M X 0 m c X V v d D s s J n F 1 b 3 Q 7 U 2 V j d G l v b j E v b W V u Z G F r I D I v Q X V 0 b 1 J l b W 9 2 Z W R D b 2 x 1 b W 5 z M S 5 7 U 3 V i d G 9 0 Y W w s M T J 9 J n F 1 b 3 Q 7 L C Z x d W 9 0 O 1 N l Y 3 R p b 2 4 x L 2 1 l b m R h a y A y L 0 F 1 d G 9 S Z W 1 v d m V k Q 2 9 s d W 1 u c z E u e 1 N o a X B w a W 5 n L D E z f S Z x d W 9 0 O y w m c X V v d D t T Z W N 0 a W 9 u M S 9 t Z W 5 k Y W s g M i 9 B d X R v U m V t b 3 Z l Z E N v b H V t b n M x L n t E a X N j b 3 V u d C w x N H 0 m c X V v d D s s J n F 1 b 3 Q 7 U 2 V j d G l v b j E v b W V u Z G F r I D I v Q X V 0 b 1 J l b W 9 2 Z W R D b 2 x 1 b W 5 z M S 5 7 S G F u Z G x p b m c g R m V l L D E 1 f S Z x d W 9 0 O y w m c X V v d D t T Z W N 0 a W 9 u M S 9 t Z W 5 k Y W s g M i 9 B d X R v U m V t b 3 Z l Z E N v b H V t b n M x L n t T a G l w c G l u Z y B E a X N j b 3 V u d C w x N n 0 m c X V v d D s s J n F 1 b 3 Q 7 U 2 V j d G l v b j E v b W V u Z G F r I D I v Q X V 0 b 1 J l b W 9 2 Z W R D b 2 x 1 b W 5 z M S 5 7 S W 5 z d X J h b m N l L D E 3 f S Z x d W 9 0 O y w m c X V v d D t T Z W N 0 a W 9 u M S 9 t Z W 5 k Y W s g M i 9 B d X R v U m V t b 3 Z l Z E N v b H V t b n M x L n t H a W Z 0 I F d y Y X A s M T h 9 J n F 1 b 3 Q 7 L C Z x d W 9 0 O 1 N l Y 3 R p b 2 4 x L 2 1 l b m R h a y A y L 0 F 1 d G 9 S Z W 1 v d m V k Q 2 9 s d W 1 u c z E u e 0 9 0 a G V y L D E 5 f S Z x d W 9 0 O y w m c X V v d D t T Z W N 0 a W 9 u M S 9 t Z W 5 k Y W s g M i 9 B d X R v U m V t b 3 Z l Z E N v b H V t b n M x L n t U Y X g s M j B 9 J n F 1 b 3 Q 7 L C Z x d W 9 0 O 1 N l Y 3 R p b 2 4 x L 2 1 l b m R h a y A y L 0 F 1 d G 9 S Z W 1 v d m V k Q 2 9 s d W 1 u c z E u e 1 R v d G F s L D I x f S Z x d W 9 0 O y w m c X V v d D t T Z W N 0 a W 9 u M S 9 t Z W 5 k Y W s g M i 9 B d X R v U m V t b 3 Z l Z E N v b H V t b n M x L n t X b 2 9 D b 2 1 t Z X J j Z S B S Z W d 1 b G F y I F B y a W N l L D I y f S Z x d W 9 0 O y w m c X V v d D t T Z W N 0 a W 9 u M S 9 t Z W 5 k Y W s g M i 9 B d X R v U m V t b 3 Z l Z E N v b H V t b n M x L n t X b 2 9 D b 2 1 t Z X J j Z S B Q c m l j Z S w y M 3 0 m c X V v d D s s J n F 1 b 3 Q 7 U 2 V j d G l v b j E v b W V u Z G F r I D I v Q X V 0 b 1 J l b W 9 2 Z W R D b 2 x 1 b W 5 z M S 5 7 V 2 9 v Q 2 9 t b W V y Y 2 U g V G 9 0 Y W w s M j R 9 J n F 1 b 3 Q 7 L C Z x d W 9 0 O 1 N l Y 3 R p b 2 4 x L 2 1 l b m R h a y A y L 0 F 1 d G 9 S Z W 1 v d m V k Q 2 9 s d W 1 u c z E u e 1 d v b 0 N v b W 1 l c m N l I E N h c n Q g S X R l b S B U b 3 R h b C w y N X 0 m c X V v d D s s J n F 1 b 3 Q 7 U 2 V j d G l v b j E v b W V u Z G F r I D I v Q X V 0 b 1 J l b W 9 2 Z W R D b 2 x 1 b W 5 z M S 5 7 V H J h b n N h Y 3 R p b 2 4 g S U Q s M j Z 9 J n F 1 b 3 Q 7 L C Z x d W 9 0 O 1 N l Y 3 R p b 2 4 x L 2 1 l b m R h a y A y L 0 F 1 d G 9 S Z W 1 v d m V k Q 2 9 s d W 1 u c z E u e 1 B h e W 1 l b n Q g T W V 0 a G 9 k L D I 3 f S Z x d W 9 0 O y w m c X V v d D t T Z W N 0 a W 9 u M S 9 t Z W 5 k Y W s g M i 9 B d X R v U m V t b 3 Z l Z E N v b H V t b n M x L n t X b 2 9 D b 2 1 t Z X J j Z S B P c m R l c i B J R C w y O H 0 m c X V v d D s s J n F 1 b 3 Q 7 U 2 V j d G l v b j E v b W V u Z G F r I D I v Q X V 0 b 1 J l b W 9 2 Z W R D b 2 x 1 b W 5 z M S 5 7 R H V y Y X R p b 2 4 s M j l 9 J n F 1 b 3 Q 7 L C Z x d W 9 0 O 1 N l Y 3 R p b 2 4 x L 2 1 l b m R h a y A y L 0 F 1 d G 9 S Z W 1 v d m V k Q 2 9 s d W 1 u c z E u e 1 J l b W 9 0 Z S B J U C B B Z G R y Z X N z L D M w f S Z x d W 9 0 O y w m c X V v d D t T Z W N 0 a W 9 u M S 9 t Z W 5 k Y W s g M i 9 B d X R v U m V t b 3 Z l Z E N v b H V t b n M x L n t M b 2 N h d G l v b i A o Q n k g Y n J v d 3 N l c i k s M z F 9 J n F 1 b 3 Q 7 L C Z x d W 9 0 O 1 N l Y 3 R p b 2 4 x L 2 1 l b m R h a y A y L 0 F 1 d G 9 S Z W 1 v d m V k Q 2 9 s d W 1 u c z E u e 0 x v Y 2 F 0 a W 9 u I C h C e S B J U C k s M z J 9 J n F 1 b 3 Q 7 L C Z x d W 9 0 O 1 N l Y 3 R p b 2 4 x L 2 1 l b m R h a y A y L 0 F 1 d G 9 S Z W 1 v d m V k Q 2 9 s d W 1 u c z E u e 1 J l Z m V y c m V y L D M z f S Z x d W 9 0 O y w m c X V v d D t T Z W N 0 a W 9 u M S 9 t Z W 5 k Y W s g M i 9 B d X R v U m V t b 3 Z l Z E N v b H V t b n M x L n t P c G V y Y X R p b m c g U 3 l z d G V t L D M 0 f S Z x d W 9 0 O y w m c X V v d D t T Z W N 0 a W 9 u M S 9 t Z W 5 k Y W s g M i 9 B d X R v U m V t b 3 Z l Z E N v b H V t b n M x L n t B Z 2 V u d C w z N X 0 m c X V v d D s s J n F 1 b 3 Q 7 U 2 V j d G l v b j E v b W V u Z G F r I D I v Q X V 0 b 1 J l b W 9 2 Z W R D b 2 x 1 b W 5 z M S 5 7 S G 9 z d G 5 h b W U s M z Z 9 J n F 1 b 3 Q 7 L C Z x d W 9 0 O 1 N l Y 3 R p b 2 4 x L 2 1 l b m R h a y A y L 0 F 1 d G 9 S Z W 1 v d m V k Q 2 9 s d W 1 u c z E u e 1 B h d G h u Y W 1 l L D M 3 f S Z x d W 9 0 O y w m c X V v d D t T Z W N 0 a W 9 u M S 9 t Z W 5 k Y W s g M i 9 B d X R v U m V t b 3 Z l Z E N v b H V t b n M x L n t R d W V y e S B T d H J p b m c s M z h 9 J n F 1 b 3 Q 7 L C Z x d W 9 0 O 1 N l Y 3 R p b 2 4 x L 2 1 l b m R h a y A y L 0 F 1 d G 9 S Z W 1 v d m V k Q 2 9 s d W 1 u c z E u e 0 N p d H k g K E J 5 I E l Q K S w z O X 0 m c X V v d D s s J n F 1 b 3 Q 7 U 2 V j d G l v b j E v b W V u Z G F r I D I v Q X V 0 b 1 J l b W 9 2 Z W R D b 2 x 1 b W 5 z M S 5 7 U m V n a W 9 u I C h C e S B J U C k s N D B 9 J n F 1 b 3 Q 7 L C Z x d W 9 0 O 1 N l Y 3 R p b 2 4 x L 2 1 l b m R h a y A y L 0 F 1 d G 9 S Z W 1 v d m V k Q 2 9 s d W 1 u c z E u e 0 N v d W 5 0 c n k g K E J 5 I E l Q K S w 0 M X 0 m c X V v d D s s J n F 1 b 3 Q 7 U 2 V j d G l v b j E v b W V u Z G F r I D I v Q X V 0 b 1 J l b W 9 2 Z W R D b 2 x 1 b W 5 z M S 5 7 V G l t Z S B a b 2 5 l I C h C e S B J U C k s N D J 9 J n F 1 b 3 Q 7 L C Z x d W 9 0 O 1 N l Y 3 R p b 2 4 x L 2 1 l b m R h a y A y L 0 F 1 d G 9 S Z W 1 v d m V k Q 2 9 s d W 1 u c z E u e 1 V U T S B T b 3 V y Y 2 U s N D N 9 J n F 1 b 3 Q 7 L C Z x d W 9 0 O 1 N l Y 3 R p b 2 4 x L 2 1 l b m R h a y A y L 0 F 1 d G 9 S Z W 1 v d m V k Q 2 9 s d W 1 u c z E u e 1 V U T S B N Z W R p d W 0 s N D R 9 J n F 1 b 3 Q 7 L C Z x d W 9 0 O 1 N l Y 3 R p b 2 4 x L 2 1 l b m R h a y A y L 0 F 1 d G 9 S Z W 1 v d m V k Q 2 9 s d W 1 u c z E u e 1 V U T S B D Y W 1 w Y W l n b i w 0 N X 0 m c X V v d D s s J n F 1 b 3 Q 7 U 2 V j d G l v b j E v b W V u Z G F r I D I v Q X V 0 b 1 J l b W 9 2 Z W R D b 2 x 1 b W 5 z M S 5 7 V V R N I F R l c m 0 s N D Z 9 J n F 1 b 3 Q 7 L C Z x d W 9 0 O 1 N l Y 3 R p b 2 4 x L 2 1 l b m R h a y A y L 0 F 1 d G 9 S Z W 1 v d m V k Q 2 9 s d W 1 u c z E u e 1 V U T S B D b 2 5 0 Z W 5 0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b W V u Z G F r I D I v Q X V 0 b 1 J l b W 9 2 Z W R D b 2 x 1 b W 5 z M S 5 7 S U Q s M H 0 m c X V v d D s s J n F 1 b 3 Q 7 U 2 V j d G l v b j E v b W V u Z G F r I D I v Q X V 0 b 1 J l b W 9 2 Z W R D b 2 x 1 b W 5 z M S 5 7 U 3 R h d H V z L D F 9 J n F 1 b 3 Q 7 L C Z x d W 9 0 O 1 N l Y 3 R p b 2 4 x L 2 1 l b m R h a y A y L 0 F 1 d G 9 S Z W 1 v d m V k Q 2 9 s d W 1 u c z E u e 0 R h d G U g Q W R k Z W Q s M n 0 m c X V v d D s s J n F 1 b 3 Q 7 U 2 V j d G l v b j E v b W V u Z G F r I D I v Q X V 0 b 1 J l b W 9 2 Z W R D b 2 x 1 b W 5 z M S 5 7 R G F 0 Z S B V c G R h d G V k L D N 9 J n F 1 b 3 Q 7 L C Z x d W 9 0 O 1 N l Y 3 R p b 2 4 x L 2 1 l b m R h a y A y L 0 F 1 d G 9 S Z W 1 v d m V k Q 2 9 s d W 1 u c z E u e 1 V z Z X I g S U Q s N H 0 m c X V v d D s s J n F 1 b 3 Q 7 U 2 V j d G l v b j E v b W V u Z G F r I D I v Q X V 0 b 1 J l b W 9 2 Z W R D b 2 x 1 b W 5 z M S 5 7 V X N l c i B G a X J z d C B O Y W 1 l L D V 9 J n F 1 b 3 Q 7 L C Z x d W 9 0 O 1 N l Y 3 R p b 2 4 x L 2 1 l b m R h a y A y L 0 F 1 d G 9 S Z W 1 v d m V k Q 2 9 s d W 1 u c z E u e 1 V z Z X I g T G F z d C B O Y W 1 l L D Z 9 J n F 1 b 3 Q 7 L C Z x d W 9 0 O 1 N l Y 3 R p b 2 4 x L 2 1 l b m R h a y A y L 0 F 1 d G 9 S Z W 1 v d m V k Q 2 9 s d W 1 u c z E u e 0 R 1 c m F 0 a W 9 u I C h T Z W N v b m R z K S w 3 f S Z x d W 9 0 O y w m c X V v d D t T Z W N 0 a W 9 u M S 9 t Z W 5 k Y W s g M i 9 B d X R v U m V t b 3 Z l Z E N v b H V t b n M x L n t N Z W 5 v L D h 9 J n F 1 b 3 Q 7 L C Z x d W 9 0 O 1 N l Y 3 R p b 2 4 x L 2 1 l b m R h a y A y L 0 F 1 d G 9 S Z W 1 v d m V k Q 2 9 s d W 1 u c z E u e 1 B y a W V 6 d m l z a 2 8 s O X 0 m c X V v d D s s J n F 1 b 3 Q 7 U 2 V j d G l v b j E v b W V u Z G F r I D I v Q X V 0 b 1 J l b W 9 2 Z W R D b 2 x 1 b W 5 z M S 5 7 U m 9 r I G 5 h c m 9 k Z W 5 p Y S w x M H 0 m c X V v d D s s J n F 1 b 3 Q 7 U 2 V j d G l v b j E v b W V u Z G F r I D I v Q X V 0 b 1 J l b W 9 2 Z W R D b 2 x 1 b W 5 z M S 5 7 T 3 J k Z X I g U 3 R h d H V z L D E x f S Z x d W 9 0 O y w m c X V v d D t T Z W N 0 a W 9 u M S 9 t Z W 5 k Y W s g M i 9 B d X R v U m V t b 3 Z l Z E N v b H V t b n M x L n t T d W J 0 b 3 R h b C w x M n 0 m c X V v d D s s J n F 1 b 3 Q 7 U 2 V j d G l v b j E v b W V u Z G F r I D I v Q X V 0 b 1 J l b W 9 2 Z W R D b 2 x 1 b W 5 z M S 5 7 U 2 h p c H B p b m c s M T N 9 J n F 1 b 3 Q 7 L C Z x d W 9 0 O 1 N l Y 3 R p b 2 4 x L 2 1 l b m R h a y A y L 0 F 1 d G 9 S Z W 1 v d m V k Q 2 9 s d W 1 u c z E u e 0 R p c 2 N v d W 5 0 L D E 0 f S Z x d W 9 0 O y w m c X V v d D t T Z W N 0 a W 9 u M S 9 t Z W 5 k Y W s g M i 9 B d X R v U m V t b 3 Z l Z E N v b H V t b n M x L n t I Y W 5 k b G l u Z y B G Z W U s M T V 9 J n F 1 b 3 Q 7 L C Z x d W 9 0 O 1 N l Y 3 R p b 2 4 x L 2 1 l b m R h a y A y L 0 F 1 d G 9 S Z W 1 v d m V k Q 2 9 s d W 1 u c z E u e 1 N o a X B w a W 5 n I E R p c 2 N v d W 5 0 L D E 2 f S Z x d W 9 0 O y w m c X V v d D t T Z W N 0 a W 9 u M S 9 t Z W 5 k Y W s g M i 9 B d X R v U m V t b 3 Z l Z E N v b H V t b n M x L n t J b n N 1 c m F u Y 2 U s M T d 9 J n F 1 b 3 Q 7 L C Z x d W 9 0 O 1 N l Y 3 R p b 2 4 x L 2 1 l b m R h a y A y L 0 F 1 d G 9 S Z W 1 v d m V k Q 2 9 s d W 1 u c z E u e 0 d p Z n Q g V 3 J h c C w x O H 0 m c X V v d D s s J n F 1 b 3 Q 7 U 2 V j d G l v b j E v b W V u Z G F r I D I v Q X V 0 b 1 J l b W 9 2 Z W R D b 2 x 1 b W 5 z M S 5 7 T 3 R o Z X I s M T l 9 J n F 1 b 3 Q 7 L C Z x d W 9 0 O 1 N l Y 3 R p b 2 4 x L 2 1 l b m R h a y A y L 0 F 1 d G 9 S Z W 1 v d m V k Q 2 9 s d W 1 u c z E u e 1 R h e C w y M H 0 m c X V v d D s s J n F 1 b 3 Q 7 U 2 V j d G l v b j E v b W V u Z G F r I D I v Q X V 0 b 1 J l b W 9 2 Z W R D b 2 x 1 b W 5 z M S 5 7 V G 9 0 Y W w s M j F 9 J n F 1 b 3 Q 7 L C Z x d W 9 0 O 1 N l Y 3 R p b 2 4 x L 2 1 l b m R h a y A y L 0 F 1 d G 9 S Z W 1 v d m V k Q 2 9 s d W 1 u c z E u e 1 d v b 0 N v b W 1 l c m N l I F J l Z 3 V s Y X I g U H J p Y 2 U s M j J 9 J n F 1 b 3 Q 7 L C Z x d W 9 0 O 1 N l Y 3 R p b 2 4 x L 2 1 l b m R h a y A y L 0 F 1 d G 9 S Z W 1 v d m V k Q 2 9 s d W 1 u c z E u e 1 d v b 0 N v b W 1 l c m N l I F B y a W N l L D I z f S Z x d W 9 0 O y w m c X V v d D t T Z W N 0 a W 9 u M S 9 t Z W 5 k Y W s g M i 9 B d X R v U m V t b 3 Z l Z E N v b H V t b n M x L n t X b 2 9 D b 2 1 t Z X J j Z S B U b 3 R h b C w y N H 0 m c X V v d D s s J n F 1 b 3 Q 7 U 2 V j d G l v b j E v b W V u Z G F r I D I v Q X V 0 b 1 J l b W 9 2 Z W R D b 2 x 1 b W 5 z M S 5 7 V 2 9 v Q 2 9 t b W V y Y 2 U g Q 2 F y d C B J d G V t I F R v d G F s L D I 1 f S Z x d W 9 0 O y w m c X V v d D t T Z W N 0 a W 9 u M S 9 t Z W 5 k Y W s g M i 9 B d X R v U m V t b 3 Z l Z E N v b H V t b n M x L n t U c m F u c 2 F j d G l v b i B J R C w y N n 0 m c X V v d D s s J n F 1 b 3 Q 7 U 2 V j d G l v b j E v b W V u Z G F r I D I v Q X V 0 b 1 J l b W 9 2 Z W R D b 2 x 1 b W 5 z M S 5 7 U G F 5 b W V u d C B N Z X R o b 2 Q s M j d 9 J n F 1 b 3 Q 7 L C Z x d W 9 0 O 1 N l Y 3 R p b 2 4 x L 2 1 l b m R h a y A y L 0 F 1 d G 9 S Z W 1 v d m V k Q 2 9 s d W 1 u c z E u e 1 d v b 0 N v b W 1 l c m N l I E 9 y Z G V y I E l E L D I 4 f S Z x d W 9 0 O y w m c X V v d D t T Z W N 0 a W 9 u M S 9 t Z W 5 k Y W s g M i 9 B d X R v U m V t b 3 Z l Z E N v b H V t b n M x L n t E d X J h d G l v b i w y O X 0 m c X V v d D s s J n F 1 b 3 Q 7 U 2 V j d G l v b j E v b W V u Z G F r I D I v Q X V 0 b 1 J l b W 9 2 Z W R D b 2 x 1 b W 5 z M S 5 7 U m V t b 3 R l I E l Q I E F k Z H J l c 3 M s M z B 9 J n F 1 b 3 Q 7 L C Z x d W 9 0 O 1 N l Y 3 R p b 2 4 x L 2 1 l b m R h a y A y L 0 F 1 d G 9 S Z W 1 v d m V k Q 2 9 s d W 1 u c z E u e 0 x v Y 2 F 0 a W 9 u I C h C e S B i c m 9 3 c 2 V y K S w z M X 0 m c X V v d D s s J n F 1 b 3 Q 7 U 2 V j d G l v b j E v b W V u Z G F r I D I v Q X V 0 b 1 J l b W 9 2 Z W R D b 2 x 1 b W 5 z M S 5 7 T G 9 j Y X R p b 2 4 g K E J 5 I E l Q K S w z M n 0 m c X V v d D s s J n F 1 b 3 Q 7 U 2 V j d G l v b j E v b W V u Z G F r I D I v Q X V 0 b 1 J l b W 9 2 Z W R D b 2 x 1 b W 5 z M S 5 7 U m V m Z X J y Z X I s M z N 9 J n F 1 b 3 Q 7 L C Z x d W 9 0 O 1 N l Y 3 R p b 2 4 x L 2 1 l b m R h a y A y L 0 F 1 d G 9 S Z W 1 v d m V k Q 2 9 s d W 1 u c z E u e 0 9 w Z X J h d G l u Z y B T e X N 0 Z W 0 s M z R 9 J n F 1 b 3 Q 7 L C Z x d W 9 0 O 1 N l Y 3 R p b 2 4 x L 2 1 l b m R h a y A y L 0 F 1 d G 9 S Z W 1 v d m V k Q 2 9 s d W 1 u c z E u e 0 F n Z W 5 0 L D M 1 f S Z x d W 9 0 O y w m c X V v d D t T Z W N 0 a W 9 u M S 9 t Z W 5 k Y W s g M i 9 B d X R v U m V t b 3 Z l Z E N v b H V t b n M x L n t I b 3 N 0 b m F t Z S w z N n 0 m c X V v d D s s J n F 1 b 3 Q 7 U 2 V j d G l v b j E v b W V u Z G F r I D I v Q X V 0 b 1 J l b W 9 2 Z W R D b 2 x 1 b W 5 z M S 5 7 U G F 0 a G 5 h b W U s M z d 9 J n F 1 b 3 Q 7 L C Z x d W 9 0 O 1 N l Y 3 R p b 2 4 x L 2 1 l b m R h a y A y L 0 F 1 d G 9 S Z W 1 v d m V k Q 2 9 s d W 1 u c z E u e 1 F 1 Z X J 5 I F N 0 c m l u Z y w z O H 0 m c X V v d D s s J n F 1 b 3 Q 7 U 2 V j d G l v b j E v b W V u Z G F r I D I v Q X V 0 b 1 J l b W 9 2 Z W R D b 2 x 1 b W 5 z M S 5 7 Q 2 l 0 e S A o Q n k g S V A p L D M 5 f S Z x d W 9 0 O y w m c X V v d D t T Z W N 0 a W 9 u M S 9 t Z W 5 k Y W s g M i 9 B d X R v U m V t b 3 Z l Z E N v b H V t b n M x L n t S Z W d p b 2 4 g K E J 5 I E l Q K S w 0 M H 0 m c X V v d D s s J n F 1 b 3 Q 7 U 2 V j d G l v b j E v b W V u Z G F r I D I v Q X V 0 b 1 J l b W 9 2 Z W R D b 2 x 1 b W 5 z M S 5 7 Q 2 9 1 b n R y e S A o Q n k g S V A p L D Q x f S Z x d W 9 0 O y w m c X V v d D t T Z W N 0 a W 9 u M S 9 t Z W 5 k Y W s g M i 9 B d X R v U m V t b 3 Z l Z E N v b H V t b n M x L n t U a W 1 l I F p v b m U g K E J 5 I E l Q K S w 0 M n 0 m c X V v d D s s J n F 1 b 3 Q 7 U 2 V j d G l v b j E v b W V u Z G F r I D I v Q X V 0 b 1 J l b W 9 2 Z W R D b 2 x 1 b W 5 z M S 5 7 V V R N I F N v d X J j Z S w 0 M 3 0 m c X V v d D s s J n F 1 b 3 Q 7 U 2 V j d G l v b j E v b W V u Z G F r I D I v Q X V 0 b 1 J l b W 9 2 Z W R D b 2 x 1 b W 5 z M S 5 7 V V R N I E 1 l Z G l 1 b S w 0 N H 0 m c X V v d D s s J n F 1 b 3 Q 7 U 2 V j d G l v b j E v b W V u Z G F r I D I v Q X V 0 b 1 J l b W 9 2 Z W R D b 2 x 1 b W 5 z M S 5 7 V V R N I E N h b X B h a W d u L D Q 1 f S Z x d W 9 0 O y w m c X V v d D t T Z W N 0 a W 9 u M S 9 t Z W 5 k Y W s g M i 9 B d X R v U m V t b 3 Z l Z E N v b H V t b n M x L n t V V E 0 g V G V y b S w 0 N n 0 m c X V v d D s s J n F 1 b 3 Q 7 U 2 V j d G l v b j E v b W V u Z G F r I D I v Q X V 0 b 1 J l b W 9 2 Z W R D b 2 x 1 b W 5 z M S 5 7 V V R N I E N v b n R l b n Q s N D d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b W V u Z G F r J T I w M i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5 N i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y L T I 5 V D E 4 O j E 0 O j I 5 L j I w N T Y 4 N j N a I i 8 + P E V u d H J 5 I F R 5 c G U 9 I k Z p b G x D b 2 x 1 b W 5 U e X B l c y I g V m F s d W U 9 I n N B d 1 l I Q n d N R 0 J n T U d C Z 1 l H Q m d Z R 0 J n W U d C Z 1 l H Q m d Z R 0 J n W U d C Z 0 1 E Q m d Z R 0 J n W U d C Z 1 l H Q m d Z R 0 J n W U d C Z 1 l H I i 8 + P E V u d H J 5 I F R 5 c G U 9 I k Z p b G x D b 2 x 1 b W 5 O Y W 1 l c y I g V m F s d W U 9 I n N b J n F 1 b 3 Q 7 S U Q m c X V v d D s s J n F 1 b 3 Q 7 U 3 R h d H V z J n F 1 b 3 Q 7 L C Z x d W 9 0 O 0 R h d G U g Q W R k Z W Q m c X V v d D s s J n F 1 b 3 Q 7 R G F 0 Z S B V c G R h d G V k J n F 1 b 3 Q 7 L C Z x d W 9 0 O 1 V z Z X I g S U Q m c X V v d D s s J n F 1 b 3 Q 7 V X N l c i B G a X J z d C B O Y W 1 l J n F 1 b 3 Q 7 L C Z x d W 9 0 O 1 V z Z X I g T G F z d C B O Y W 1 l J n F 1 b 3 Q 7 L C Z x d W 9 0 O 0 R 1 c m F 0 a W 9 u I C h T Z W N v b m R z K S Z x d W 9 0 O y w m c X V v d D t N Z W 5 v J n F 1 b 3 Q 7 L C Z x d W 9 0 O 1 B y a W V 6 d m l z a 2 8 m c X V v d D s s J n F 1 b 3 Q 7 U m 9 r I G 5 h c m 9 k Z W 5 p Y S Z x d W 9 0 O y w m c X V v d D t P c m R l c i B T d G F 0 d X M m c X V v d D s s J n F 1 b 3 Q 7 U 3 V i d G 9 0 Y W w m c X V v d D s s J n F 1 b 3 Q 7 U 2 h p c H B p b m c m c X V v d D s s J n F 1 b 3 Q 7 R G l z Y 2 9 1 b n Q m c X V v d D s s J n F 1 b 3 Q 7 S G F u Z G x p b m c g R m V l J n F 1 b 3 Q 7 L C Z x d W 9 0 O 1 N o a X B w a W 5 n I E R p c 2 N v d W 5 0 J n F 1 b 3 Q 7 L C Z x d W 9 0 O 0 l u c 3 V y Y W 5 j Z S Z x d W 9 0 O y w m c X V v d D t H a W Z 0 I F d y Y X A m c X V v d D s s J n F 1 b 3 Q 7 T 3 R o Z X I m c X V v d D s s J n F 1 b 3 Q 7 V G F 4 J n F 1 b 3 Q 7 L C Z x d W 9 0 O 1 R v d G F s J n F 1 b 3 Q 7 L C Z x d W 9 0 O 1 d v b 0 N v b W 1 l c m N l I F J l Z 3 V s Y X I g U H J p Y 2 U m c X V v d D s s J n F 1 b 3 Q 7 V 2 9 v Q 2 9 t b W V y Y 2 U g U H J p Y 2 U m c X V v d D s s J n F 1 b 3 Q 7 V 2 9 v Q 2 9 t b W V y Y 2 U g V G 9 0 Y W w m c X V v d D s s J n F 1 b 3 Q 7 V 2 9 v Q 2 9 t b W V y Y 2 U g Q 2 F y d C B J d G V t I F R v d G F s J n F 1 b 3 Q 7 L C Z x d W 9 0 O 1 R y Y W 5 z Y W N 0 a W 9 u I E l E J n F 1 b 3 Q 7 L C Z x d W 9 0 O 1 B h e W 1 l b n Q g T W V 0 a G 9 k J n F 1 b 3 Q 7 L C Z x d W 9 0 O 1 d v b 0 N v b W 1 l c m N l I E 9 y Z G V y I E l E J n F 1 b 3 Q 7 L C Z x d W 9 0 O 0 R 1 c m F 0 a W 9 u J n F 1 b 3 Q 7 L C Z x d W 9 0 O 1 J l b W 9 0 Z S B J U C B B Z G R y Z X N z J n F 1 b 3 Q 7 L C Z x d W 9 0 O 0 x v Y 2 F 0 a W 9 u I C h C e S B i c m 9 3 c 2 V y K S Z x d W 9 0 O y w m c X V v d D t M b 2 N h d G l v b i A o Q n k g S V A p J n F 1 b 3 Q 7 L C Z x d W 9 0 O 1 J l Z m V y c m V y J n F 1 b 3 Q 7 L C Z x d W 9 0 O 0 9 w Z X J h d G l u Z y B T e X N 0 Z W 0 m c X V v d D s s J n F 1 b 3 Q 7 Q W d l b n Q m c X V v d D s s J n F 1 b 3 Q 7 S G 9 z d G 5 h b W U m c X V v d D s s J n F 1 b 3 Q 7 U G F 0 a G 5 h b W U m c X V v d D s s J n F 1 b 3 Q 7 U X V l c n k g U 3 R y a W 5 n J n F 1 b 3 Q 7 L C Z x d W 9 0 O 0 N p d H k g K E J 5 I E l Q K S Z x d W 9 0 O y w m c X V v d D t S Z W d p b 2 4 g K E J 5 I E l Q K S Z x d W 9 0 O y w m c X V v d D t D b 3 V u d H J 5 I C h C e S B J U C k m c X V v d D s s J n F 1 b 3 Q 7 V G l t Z S B a b 2 5 l I C h C e S B J U C k m c X V v d D s s J n F 1 b 3 Q 7 V V R N I F N v d X J j Z S Z x d W 9 0 O y w m c X V v d D t V V E 0 g T W V k a X V t J n F 1 b 3 Q 7 L C Z x d W 9 0 O 1 V U T S B D Y W 1 w Y W l n b i Z x d W 9 0 O y w m c X V v d D t V V E 0 g V G V y b S Z x d W 9 0 O y w m c X V v d D t V V E 0 g Q 2 9 u d G V u d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z g 1 O T V i M T g t Z D E 4 M S 0 0 M D M 2 L T h m O D c t M D B k N G I 3 M j F j M D Y 0 I i 8 + P E V u d H J 5 I F R 5 c G U 9 I l J l b G F 0 a W 9 u c 2 h p c E l u Z m 9 D b 2 5 0 Y W l u Z X I i I F Z h b H V l P S J z e y Z x d W 9 0 O 2 N v b H V t b k N v d W 5 0 J n F 1 b 3 Q 7 O j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W 5 k Y W s g M i A o M i k v Q X V 0 b 1 J l b W 9 2 Z W R D b 2 x 1 b W 5 z M S 5 7 S U Q s M H 0 m c X V v d D s s J n F 1 b 3 Q 7 U 2 V j d G l v b j E v b W V u Z G F r I D I g K D I p L 0 F 1 d G 9 S Z W 1 v d m V k Q 2 9 s d W 1 u c z E u e 1 N 0 Y X R 1 c y w x f S Z x d W 9 0 O y w m c X V v d D t T Z W N 0 a W 9 u M S 9 t Z W 5 k Y W s g M i A o M i k v Q X V 0 b 1 J l b W 9 2 Z W R D b 2 x 1 b W 5 z M S 5 7 R G F 0 Z S B B Z G R l Z C w y f S Z x d W 9 0 O y w m c X V v d D t T Z W N 0 a W 9 u M S 9 t Z W 5 k Y W s g M i A o M i k v Q X V 0 b 1 J l b W 9 2 Z W R D b 2 x 1 b W 5 z M S 5 7 R G F 0 Z S B V c G R h d G V k L D N 9 J n F 1 b 3 Q 7 L C Z x d W 9 0 O 1 N l Y 3 R p b 2 4 x L 2 1 l b m R h a y A y I C g y K S 9 B d X R v U m V t b 3 Z l Z E N v b H V t b n M x L n t V c 2 V y I E l E L D R 9 J n F 1 b 3 Q 7 L C Z x d W 9 0 O 1 N l Y 3 R p b 2 4 x L 2 1 l b m R h a y A y I C g y K S 9 B d X R v U m V t b 3 Z l Z E N v b H V t b n M x L n t V c 2 V y I E Z p c n N 0 I E 5 h b W U s N X 0 m c X V v d D s s J n F 1 b 3 Q 7 U 2 V j d G l v b j E v b W V u Z G F r I D I g K D I p L 0 F 1 d G 9 S Z W 1 v d m V k Q 2 9 s d W 1 u c z E u e 1 V z Z X I g T G F z d C B O Y W 1 l L D Z 9 J n F 1 b 3 Q 7 L C Z x d W 9 0 O 1 N l Y 3 R p b 2 4 x L 2 1 l b m R h a y A y I C g y K S 9 B d X R v U m V t b 3 Z l Z E N v b H V t b n M x L n t E d X J h d G l v b i A o U 2 V j b 2 5 k c y k s N 3 0 m c X V v d D s s J n F 1 b 3 Q 7 U 2 V j d G l v b j E v b W V u Z G F r I D I g K D I p L 0 F 1 d G 9 S Z W 1 v d m V k Q 2 9 s d W 1 u c z E u e 0 1 l b m 8 s O H 0 m c X V v d D s s J n F 1 b 3 Q 7 U 2 V j d G l v b j E v b W V u Z G F r I D I g K D I p L 0 F 1 d G 9 S Z W 1 v d m V k Q 2 9 s d W 1 u c z E u e 1 B y a W V 6 d m l z a 2 8 s O X 0 m c X V v d D s s J n F 1 b 3 Q 7 U 2 V j d G l v b j E v b W V u Z G F r I D I g K D I p L 0 F 1 d G 9 S Z W 1 v d m V k Q 2 9 s d W 1 u c z E u e 1 J v a y B u Y X J v Z G V u a W E s M T B 9 J n F 1 b 3 Q 7 L C Z x d W 9 0 O 1 N l Y 3 R p b 2 4 x L 2 1 l b m R h a y A y I C g y K S 9 B d X R v U m V t b 3 Z l Z E N v b H V t b n M x L n t P c m R l c i B T d G F 0 d X M s M T F 9 J n F 1 b 3 Q 7 L C Z x d W 9 0 O 1 N l Y 3 R p b 2 4 x L 2 1 l b m R h a y A y I C g y K S 9 B d X R v U m V t b 3 Z l Z E N v b H V t b n M x L n t T d W J 0 b 3 R h b C w x M n 0 m c X V v d D s s J n F 1 b 3 Q 7 U 2 V j d G l v b j E v b W V u Z G F r I D I g K D I p L 0 F 1 d G 9 S Z W 1 v d m V k Q 2 9 s d W 1 u c z E u e 1 N o a X B w a W 5 n L D E z f S Z x d W 9 0 O y w m c X V v d D t T Z W N 0 a W 9 u M S 9 t Z W 5 k Y W s g M i A o M i k v Q X V 0 b 1 J l b W 9 2 Z W R D b 2 x 1 b W 5 z M S 5 7 R G l z Y 2 9 1 b n Q s M T R 9 J n F 1 b 3 Q 7 L C Z x d W 9 0 O 1 N l Y 3 R p b 2 4 x L 2 1 l b m R h a y A y I C g y K S 9 B d X R v U m V t b 3 Z l Z E N v b H V t b n M x L n t I Y W 5 k b G l u Z y B G Z W U s M T V 9 J n F 1 b 3 Q 7 L C Z x d W 9 0 O 1 N l Y 3 R p b 2 4 x L 2 1 l b m R h a y A y I C g y K S 9 B d X R v U m V t b 3 Z l Z E N v b H V t b n M x L n t T a G l w c G l u Z y B E a X N j b 3 V u d C w x N n 0 m c X V v d D s s J n F 1 b 3 Q 7 U 2 V j d G l v b j E v b W V u Z G F r I D I g K D I p L 0 F 1 d G 9 S Z W 1 v d m V k Q 2 9 s d W 1 u c z E u e 0 l u c 3 V y Y W 5 j Z S w x N 3 0 m c X V v d D s s J n F 1 b 3 Q 7 U 2 V j d G l v b j E v b W V u Z G F r I D I g K D I p L 0 F 1 d G 9 S Z W 1 v d m V k Q 2 9 s d W 1 u c z E u e 0 d p Z n Q g V 3 J h c C w x O H 0 m c X V v d D s s J n F 1 b 3 Q 7 U 2 V j d G l v b j E v b W V u Z G F r I D I g K D I p L 0 F 1 d G 9 S Z W 1 v d m V k Q 2 9 s d W 1 u c z E u e 0 9 0 a G V y L D E 5 f S Z x d W 9 0 O y w m c X V v d D t T Z W N 0 a W 9 u M S 9 t Z W 5 k Y W s g M i A o M i k v Q X V 0 b 1 J l b W 9 2 Z W R D b 2 x 1 b W 5 z M S 5 7 V G F 4 L D I w f S Z x d W 9 0 O y w m c X V v d D t T Z W N 0 a W 9 u M S 9 t Z W 5 k Y W s g M i A o M i k v Q X V 0 b 1 J l b W 9 2 Z W R D b 2 x 1 b W 5 z M S 5 7 V G 9 0 Y W w s M j F 9 J n F 1 b 3 Q 7 L C Z x d W 9 0 O 1 N l Y 3 R p b 2 4 x L 2 1 l b m R h a y A y I C g y K S 9 B d X R v U m V t b 3 Z l Z E N v b H V t b n M x L n t X b 2 9 D b 2 1 t Z X J j Z S B S Z W d 1 b G F y I F B y a W N l L D I y f S Z x d W 9 0 O y w m c X V v d D t T Z W N 0 a W 9 u M S 9 t Z W 5 k Y W s g M i A o M i k v Q X V 0 b 1 J l b W 9 2 Z W R D b 2 x 1 b W 5 z M S 5 7 V 2 9 v Q 2 9 t b W V y Y 2 U g U H J p Y 2 U s M j N 9 J n F 1 b 3 Q 7 L C Z x d W 9 0 O 1 N l Y 3 R p b 2 4 x L 2 1 l b m R h a y A y I C g y K S 9 B d X R v U m V t b 3 Z l Z E N v b H V t b n M x L n t X b 2 9 D b 2 1 t Z X J j Z S B U b 3 R h b C w y N H 0 m c X V v d D s s J n F 1 b 3 Q 7 U 2 V j d G l v b j E v b W V u Z G F r I D I g K D I p L 0 F 1 d G 9 S Z W 1 v d m V k Q 2 9 s d W 1 u c z E u e 1 d v b 0 N v b W 1 l c m N l I E N h c n Q g S X R l b S B U b 3 R h b C w y N X 0 m c X V v d D s s J n F 1 b 3 Q 7 U 2 V j d G l v b j E v b W V u Z G F r I D I g K D I p L 0 F 1 d G 9 S Z W 1 v d m V k Q 2 9 s d W 1 u c z E u e 1 R y Y W 5 z Y W N 0 a W 9 u I E l E L D I 2 f S Z x d W 9 0 O y w m c X V v d D t T Z W N 0 a W 9 u M S 9 t Z W 5 k Y W s g M i A o M i k v Q X V 0 b 1 J l b W 9 2 Z W R D b 2 x 1 b W 5 z M S 5 7 U G F 5 b W V u d C B N Z X R o b 2 Q s M j d 9 J n F 1 b 3 Q 7 L C Z x d W 9 0 O 1 N l Y 3 R p b 2 4 x L 2 1 l b m R h a y A y I C g y K S 9 B d X R v U m V t b 3 Z l Z E N v b H V t b n M x L n t X b 2 9 D b 2 1 t Z X J j Z S B P c m R l c i B J R C w y O H 0 m c X V v d D s s J n F 1 b 3 Q 7 U 2 V j d G l v b j E v b W V u Z G F r I D I g K D I p L 0 F 1 d G 9 S Z W 1 v d m V k Q 2 9 s d W 1 u c z E u e 0 R 1 c m F 0 a W 9 u L D I 5 f S Z x d W 9 0 O y w m c X V v d D t T Z W N 0 a W 9 u M S 9 t Z W 5 k Y W s g M i A o M i k v Q X V 0 b 1 J l b W 9 2 Z W R D b 2 x 1 b W 5 z M S 5 7 U m V t b 3 R l I E l Q I E F k Z H J l c 3 M s M z B 9 J n F 1 b 3 Q 7 L C Z x d W 9 0 O 1 N l Y 3 R p b 2 4 x L 2 1 l b m R h a y A y I C g y K S 9 B d X R v U m V t b 3 Z l Z E N v b H V t b n M x L n t M b 2 N h d G l v b i A o Q n k g Y n J v d 3 N l c i k s M z F 9 J n F 1 b 3 Q 7 L C Z x d W 9 0 O 1 N l Y 3 R p b 2 4 x L 2 1 l b m R h a y A y I C g y K S 9 B d X R v U m V t b 3 Z l Z E N v b H V t b n M x L n t M b 2 N h d G l v b i A o Q n k g S V A p L D M y f S Z x d W 9 0 O y w m c X V v d D t T Z W N 0 a W 9 u M S 9 t Z W 5 k Y W s g M i A o M i k v Q X V 0 b 1 J l b W 9 2 Z W R D b 2 x 1 b W 5 z M S 5 7 U m V m Z X J y Z X I s M z N 9 J n F 1 b 3 Q 7 L C Z x d W 9 0 O 1 N l Y 3 R p b 2 4 x L 2 1 l b m R h a y A y I C g y K S 9 B d X R v U m V t b 3 Z l Z E N v b H V t b n M x L n t P c G V y Y X R p b m c g U 3 l z d G V t L D M 0 f S Z x d W 9 0 O y w m c X V v d D t T Z W N 0 a W 9 u M S 9 t Z W 5 k Y W s g M i A o M i k v Q X V 0 b 1 J l b W 9 2 Z W R D b 2 x 1 b W 5 z M S 5 7 Q W d l b n Q s M z V 9 J n F 1 b 3 Q 7 L C Z x d W 9 0 O 1 N l Y 3 R p b 2 4 x L 2 1 l b m R h a y A y I C g y K S 9 B d X R v U m V t b 3 Z l Z E N v b H V t b n M x L n t I b 3 N 0 b m F t Z S w z N n 0 m c X V v d D s s J n F 1 b 3 Q 7 U 2 V j d G l v b j E v b W V u Z G F r I D I g K D I p L 0 F 1 d G 9 S Z W 1 v d m V k Q 2 9 s d W 1 u c z E u e 1 B h d G h u Y W 1 l L D M 3 f S Z x d W 9 0 O y w m c X V v d D t T Z W N 0 a W 9 u M S 9 t Z W 5 k Y W s g M i A o M i k v Q X V 0 b 1 J l b W 9 2 Z W R D b 2 x 1 b W 5 z M S 5 7 U X V l c n k g U 3 R y a W 5 n L D M 4 f S Z x d W 9 0 O y w m c X V v d D t T Z W N 0 a W 9 u M S 9 t Z W 5 k Y W s g M i A o M i k v Q X V 0 b 1 J l b W 9 2 Z W R D b 2 x 1 b W 5 z M S 5 7 Q 2 l 0 e S A o Q n k g S V A p L D M 5 f S Z x d W 9 0 O y w m c X V v d D t T Z W N 0 a W 9 u M S 9 t Z W 5 k Y W s g M i A o M i k v Q X V 0 b 1 J l b W 9 2 Z W R D b 2 x 1 b W 5 z M S 5 7 U m V n a W 9 u I C h C e S B J U C k s N D B 9 J n F 1 b 3 Q 7 L C Z x d W 9 0 O 1 N l Y 3 R p b 2 4 x L 2 1 l b m R h a y A y I C g y K S 9 B d X R v U m V t b 3 Z l Z E N v b H V t b n M x L n t D b 3 V u d H J 5 I C h C e S B J U C k s N D F 9 J n F 1 b 3 Q 7 L C Z x d W 9 0 O 1 N l Y 3 R p b 2 4 x L 2 1 l b m R h a y A y I C g y K S 9 B d X R v U m V t b 3 Z l Z E N v b H V t b n M x L n t U a W 1 l I F p v b m U g K E J 5 I E l Q K S w 0 M n 0 m c X V v d D s s J n F 1 b 3 Q 7 U 2 V j d G l v b j E v b W V u Z G F r I D I g K D I p L 0 F 1 d G 9 S Z W 1 v d m V k Q 2 9 s d W 1 u c z E u e 1 V U T S B T b 3 V y Y 2 U s N D N 9 J n F 1 b 3 Q 7 L C Z x d W 9 0 O 1 N l Y 3 R p b 2 4 x L 2 1 l b m R h a y A y I C g y K S 9 B d X R v U m V t b 3 Z l Z E N v b H V t b n M x L n t V V E 0 g T W V k a X V t L D Q 0 f S Z x d W 9 0 O y w m c X V v d D t T Z W N 0 a W 9 u M S 9 t Z W 5 k Y W s g M i A o M i k v Q X V 0 b 1 J l b W 9 2 Z W R D b 2 x 1 b W 5 z M S 5 7 V V R N I E N h b X B h a W d u L D Q 1 f S Z x d W 9 0 O y w m c X V v d D t T Z W N 0 a W 9 u M S 9 t Z W 5 k Y W s g M i A o M i k v Q X V 0 b 1 J l b W 9 2 Z W R D b 2 x 1 b W 5 z M S 5 7 V V R N I F R l c m 0 s N D Z 9 J n F 1 b 3 Q 7 L C Z x d W 9 0 O 1 N l Y 3 R p b 2 4 x L 2 1 l b m R h a y A y I C g y K S 9 B d X R v U m V t b 3 Z l Z E N v b H V t b n M x L n t V V E 0 g Q 2 9 u d G V u d C w 0 N 3 0 m c X V v d D t d L C Z x d W 9 0 O 0 N v b H V t b k N v d W 5 0 J n F 1 b 3 Q 7 O j Q 4 L C Z x d W 9 0 O 0 t l e U N v b H V t b k 5 h b W V z J n F 1 b 3 Q 7 O l t d L C Z x d W 9 0 O 0 N v b H V t b k l k Z W 5 0 a X R p Z X M m c X V v d D s 6 W y Z x d W 9 0 O 1 N l Y 3 R p b 2 4 x L 2 1 l b m R h a y A y I C g y K S 9 B d X R v U m V t b 3 Z l Z E N v b H V t b n M x L n t J R C w w f S Z x d W 9 0 O y w m c X V v d D t T Z W N 0 a W 9 u M S 9 t Z W 5 k Y W s g M i A o M i k v Q X V 0 b 1 J l b W 9 2 Z W R D b 2 x 1 b W 5 z M S 5 7 U 3 R h d H V z L D F 9 J n F 1 b 3 Q 7 L C Z x d W 9 0 O 1 N l Y 3 R p b 2 4 x L 2 1 l b m R h a y A y I C g y K S 9 B d X R v U m V t b 3 Z l Z E N v b H V t b n M x L n t E Y X R l I E F k Z G V k L D J 9 J n F 1 b 3 Q 7 L C Z x d W 9 0 O 1 N l Y 3 R p b 2 4 x L 2 1 l b m R h a y A y I C g y K S 9 B d X R v U m V t b 3 Z l Z E N v b H V t b n M x L n t E Y X R l I F V w Z G F 0 Z W Q s M 3 0 m c X V v d D s s J n F 1 b 3 Q 7 U 2 V j d G l v b j E v b W V u Z G F r I D I g K D I p L 0 F 1 d G 9 S Z W 1 v d m V k Q 2 9 s d W 1 u c z E u e 1 V z Z X I g S U Q s N H 0 m c X V v d D s s J n F 1 b 3 Q 7 U 2 V j d G l v b j E v b W V u Z G F r I D I g K D I p L 0 F 1 d G 9 S Z W 1 v d m V k Q 2 9 s d W 1 u c z E u e 1 V z Z X I g R m l y c 3 Q g T m F t Z S w 1 f S Z x d W 9 0 O y w m c X V v d D t T Z W N 0 a W 9 u M S 9 t Z W 5 k Y W s g M i A o M i k v Q X V 0 b 1 J l b W 9 2 Z W R D b 2 x 1 b W 5 z M S 5 7 V X N l c i B M Y X N 0 I E 5 h b W U s N n 0 m c X V v d D s s J n F 1 b 3 Q 7 U 2 V j d G l v b j E v b W V u Z G F r I D I g K D I p L 0 F 1 d G 9 S Z W 1 v d m V k Q 2 9 s d W 1 u c z E u e 0 R 1 c m F 0 a W 9 u I C h T Z W N v b m R z K S w 3 f S Z x d W 9 0 O y w m c X V v d D t T Z W N 0 a W 9 u M S 9 t Z W 5 k Y W s g M i A o M i k v Q X V 0 b 1 J l b W 9 2 Z W R D b 2 x 1 b W 5 z M S 5 7 T W V u b y w 4 f S Z x d W 9 0 O y w m c X V v d D t T Z W N 0 a W 9 u M S 9 t Z W 5 k Y W s g M i A o M i k v Q X V 0 b 1 J l b W 9 2 Z W R D b 2 x 1 b W 5 z M S 5 7 U H J p Z X p 2 a X N r b y w 5 f S Z x d W 9 0 O y w m c X V v d D t T Z W N 0 a W 9 u M S 9 t Z W 5 k Y W s g M i A o M i k v Q X V 0 b 1 J l b W 9 2 Z W R D b 2 x 1 b W 5 z M S 5 7 U m 9 r I G 5 h c m 9 k Z W 5 p Y S w x M H 0 m c X V v d D s s J n F 1 b 3 Q 7 U 2 V j d G l v b j E v b W V u Z G F r I D I g K D I p L 0 F 1 d G 9 S Z W 1 v d m V k Q 2 9 s d W 1 u c z E u e 0 9 y Z G V y I F N 0 Y X R 1 c y w x M X 0 m c X V v d D s s J n F 1 b 3 Q 7 U 2 V j d G l v b j E v b W V u Z G F r I D I g K D I p L 0 F 1 d G 9 S Z W 1 v d m V k Q 2 9 s d W 1 u c z E u e 1 N 1 Y n R v d G F s L D E y f S Z x d W 9 0 O y w m c X V v d D t T Z W N 0 a W 9 u M S 9 t Z W 5 k Y W s g M i A o M i k v Q X V 0 b 1 J l b W 9 2 Z W R D b 2 x 1 b W 5 z M S 5 7 U 2 h p c H B p b m c s M T N 9 J n F 1 b 3 Q 7 L C Z x d W 9 0 O 1 N l Y 3 R p b 2 4 x L 2 1 l b m R h a y A y I C g y K S 9 B d X R v U m V t b 3 Z l Z E N v b H V t b n M x L n t E a X N j b 3 V u d C w x N H 0 m c X V v d D s s J n F 1 b 3 Q 7 U 2 V j d G l v b j E v b W V u Z G F r I D I g K D I p L 0 F 1 d G 9 S Z W 1 v d m V k Q 2 9 s d W 1 u c z E u e 0 h h b m R s a W 5 n I E Z l Z S w x N X 0 m c X V v d D s s J n F 1 b 3 Q 7 U 2 V j d G l v b j E v b W V u Z G F r I D I g K D I p L 0 F 1 d G 9 S Z W 1 v d m V k Q 2 9 s d W 1 u c z E u e 1 N o a X B w a W 5 n I E R p c 2 N v d W 5 0 L D E 2 f S Z x d W 9 0 O y w m c X V v d D t T Z W N 0 a W 9 u M S 9 t Z W 5 k Y W s g M i A o M i k v Q X V 0 b 1 J l b W 9 2 Z W R D b 2 x 1 b W 5 z M S 5 7 S W 5 z d X J h b m N l L D E 3 f S Z x d W 9 0 O y w m c X V v d D t T Z W N 0 a W 9 u M S 9 t Z W 5 k Y W s g M i A o M i k v Q X V 0 b 1 J l b W 9 2 Z W R D b 2 x 1 b W 5 z M S 5 7 R 2 l m d C B X c m F w L D E 4 f S Z x d W 9 0 O y w m c X V v d D t T Z W N 0 a W 9 u M S 9 t Z W 5 k Y W s g M i A o M i k v Q X V 0 b 1 J l b W 9 2 Z W R D b 2 x 1 b W 5 z M S 5 7 T 3 R o Z X I s M T l 9 J n F 1 b 3 Q 7 L C Z x d W 9 0 O 1 N l Y 3 R p b 2 4 x L 2 1 l b m R h a y A y I C g y K S 9 B d X R v U m V t b 3 Z l Z E N v b H V t b n M x L n t U Y X g s M j B 9 J n F 1 b 3 Q 7 L C Z x d W 9 0 O 1 N l Y 3 R p b 2 4 x L 2 1 l b m R h a y A y I C g y K S 9 B d X R v U m V t b 3 Z l Z E N v b H V t b n M x L n t U b 3 R h b C w y M X 0 m c X V v d D s s J n F 1 b 3 Q 7 U 2 V j d G l v b j E v b W V u Z G F r I D I g K D I p L 0 F 1 d G 9 S Z W 1 v d m V k Q 2 9 s d W 1 u c z E u e 1 d v b 0 N v b W 1 l c m N l I F J l Z 3 V s Y X I g U H J p Y 2 U s M j J 9 J n F 1 b 3 Q 7 L C Z x d W 9 0 O 1 N l Y 3 R p b 2 4 x L 2 1 l b m R h a y A y I C g y K S 9 B d X R v U m V t b 3 Z l Z E N v b H V t b n M x L n t X b 2 9 D b 2 1 t Z X J j Z S B Q c m l j Z S w y M 3 0 m c X V v d D s s J n F 1 b 3 Q 7 U 2 V j d G l v b j E v b W V u Z G F r I D I g K D I p L 0 F 1 d G 9 S Z W 1 v d m V k Q 2 9 s d W 1 u c z E u e 1 d v b 0 N v b W 1 l c m N l I F R v d G F s L D I 0 f S Z x d W 9 0 O y w m c X V v d D t T Z W N 0 a W 9 u M S 9 t Z W 5 k Y W s g M i A o M i k v Q X V 0 b 1 J l b W 9 2 Z W R D b 2 x 1 b W 5 z M S 5 7 V 2 9 v Q 2 9 t b W V y Y 2 U g Q 2 F y d C B J d G V t I F R v d G F s L D I 1 f S Z x d W 9 0 O y w m c X V v d D t T Z W N 0 a W 9 u M S 9 t Z W 5 k Y W s g M i A o M i k v Q X V 0 b 1 J l b W 9 2 Z W R D b 2 x 1 b W 5 z M S 5 7 V H J h b n N h Y 3 R p b 2 4 g S U Q s M j Z 9 J n F 1 b 3 Q 7 L C Z x d W 9 0 O 1 N l Y 3 R p b 2 4 x L 2 1 l b m R h a y A y I C g y K S 9 B d X R v U m V t b 3 Z l Z E N v b H V t b n M x L n t Q Y X l t Z W 5 0 I E 1 l d G h v Z C w y N 3 0 m c X V v d D s s J n F 1 b 3 Q 7 U 2 V j d G l v b j E v b W V u Z G F r I D I g K D I p L 0 F 1 d G 9 S Z W 1 v d m V k Q 2 9 s d W 1 u c z E u e 1 d v b 0 N v b W 1 l c m N l I E 9 y Z G V y I E l E L D I 4 f S Z x d W 9 0 O y w m c X V v d D t T Z W N 0 a W 9 u M S 9 t Z W 5 k Y W s g M i A o M i k v Q X V 0 b 1 J l b W 9 2 Z W R D b 2 x 1 b W 5 z M S 5 7 R H V y Y X R p b 2 4 s M j l 9 J n F 1 b 3 Q 7 L C Z x d W 9 0 O 1 N l Y 3 R p b 2 4 x L 2 1 l b m R h a y A y I C g y K S 9 B d X R v U m V t b 3 Z l Z E N v b H V t b n M x L n t S Z W 1 v d G U g S V A g Q W R k c m V z c y w z M H 0 m c X V v d D s s J n F 1 b 3 Q 7 U 2 V j d G l v b j E v b W V u Z G F r I D I g K D I p L 0 F 1 d G 9 S Z W 1 v d m V k Q 2 9 s d W 1 u c z E u e 0 x v Y 2 F 0 a W 9 u I C h C e S B i c m 9 3 c 2 V y K S w z M X 0 m c X V v d D s s J n F 1 b 3 Q 7 U 2 V j d G l v b j E v b W V u Z G F r I D I g K D I p L 0 F 1 d G 9 S Z W 1 v d m V k Q 2 9 s d W 1 u c z E u e 0 x v Y 2 F 0 a W 9 u I C h C e S B J U C k s M z J 9 J n F 1 b 3 Q 7 L C Z x d W 9 0 O 1 N l Y 3 R p b 2 4 x L 2 1 l b m R h a y A y I C g y K S 9 B d X R v U m V t b 3 Z l Z E N v b H V t b n M x L n t S Z W Z l c n J l c i w z M 3 0 m c X V v d D s s J n F 1 b 3 Q 7 U 2 V j d G l v b j E v b W V u Z G F r I D I g K D I p L 0 F 1 d G 9 S Z W 1 v d m V k Q 2 9 s d W 1 u c z E u e 0 9 w Z X J h d G l u Z y B T e X N 0 Z W 0 s M z R 9 J n F 1 b 3 Q 7 L C Z x d W 9 0 O 1 N l Y 3 R p b 2 4 x L 2 1 l b m R h a y A y I C g y K S 9 B d X R v U m V t b 3 Z l Z E N v b H V t b n M x L n t B Z 2 V u d C w z N X 0 m c X V v d D s s J n F 1 b 3 Q 7 U 2 V j d G l v b j E v b W V u Z G F r I D I g K D I p L 0 F 1 d G 9 S Z W 1 v d m V k Q 2 9 s d W 1 u c z E u e 0 h v c 3 R u Y W 1 l L D M 2 f S Z x d W 9 0 O y w m c X V v d D t T Z W N 0 a W 9 u M S 9 t Z W 5 k Y W s g M i A o M i k v Q X V 0 b 1 J l b W 9 2 Z W R D b 2 x 1 b W 5 z M S 5 7 U G F 0 a G 5 h b W U s M z d 9 J n F 1 b 3 Q 7 L C Z x d W 9 0 O 1 N l Y 3 R p b 2 4 x L 2 1 l b m R h a y A y I C g y K S 9 B d X R v U m V t b 3 Z l Z E N v b H V t b n M x L n t R d W V y e S B T d H J p b m c s M z h 9 J n F 1 b 3 Q 7 L C Z x d W 9 0 O 1 N l Y 3 R p b 2 4 x L 2 1 l b m R h a y A y I C g y K S 9 B d X R v U m V t b 3 Z l Z E N v b H V t b n M x L n t D a X R 5 I C h C e S B J U C k s M z l 9 J n F 1 b 3 Q 7 L C Z x d W 9 0 O 1 N l Y 3 R p b 2 4 x L 2 1 l b m R h a y A y I C g y K S 9 B d X R v U m V t b 3 Z l Z E N v b H V t b n M x L n t S Z W d p b 2 4 g K E J 5 I E l Q K S w 0 M H 0 m c X V v d D s s J n F 1 b 3 Q 7 U 2 V j d G l v b j E v b W V u Z G F r I D I g K D I p L 0 F 1 d G 9 S Z W 1 v d m V k Q 2 9 s d W 1 u c z E u e 0 N v d W 5 0 c n k g K E J 5 I E l Q K S w 0 M X 0 m c X V v d D s s J n F 1 b 3 Q 7 U 2 V j d G l v b j E v b W V u Z G F r I D I g K D I p L 0 F 1 d G 9 S Z W 1 v d m V k Q 2 9 s d W 1 u c z E u e 1 R p b W U g W m 9 u Z S A o Q n k g S V A p L D Q y f S Z x d W 9 0 O y w m c X V v d D t T Z W N 0 a W 9 u M S 9 t Z W 5 k Y W s g M i A o M i k v Q X V 0 b 1 J l b W 9 2 Z W R D b 2 x 1 b W 5 z M S 5 7 V V R N I F N v d X J j Z S w 0 M 3 0 m c X V v d D s s J n F 1 b 3 Q 7 U 2 V j d G l v b j E v b W V u Z G F r I D I g K D I p L 0 F 1 d G 9 S Z W 1 v d m V k Q 2 9 s d W 1 u c z E u e 1 V U T S B N Z W R p d W 0 s N D R 9 J n F 1 b 3 Q 7 L C Z x d W 9 0 O 1 N l Y 3 R p b 2 4 x L 2 1 l b m R h a y A y I C g y K S 9 B d X R v U m V t b 3 Z l Z E N v b H V t b n M x L n t V V E 0 g Q 2 F t c G F p Z 2 4 s N D V 9 J n F 1 b 3 Q 7 L C Z x d W 9 0 O 1 N l Y 3 R p b 2 4 x L 2 1 l b m R h a y A y I C g y K S 9 B d X R v U m V t b 3 Z l Z E N v b H V t b n M x L n t V V E 0 g V G V y b S w 0 N n 0 m c X V v d D s s J n F 1 b 3 Q 7 U 2 V j d G l v b j E v b W V u Z G F r I D I g K D I p L 0 F 1 d G 9 S Z W 1 v d m V k Q 2 9 s d W 1 u c z E u e 1 V U T S B D b 2 5 0 Z W 5 0 L D Q 3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1 l b m R h a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M t M D F U M D Q 6 N D c 6 N D Q u M D Y 0 N D I z N F o i L z 4 8 R W 5 0 c n k g V H l w Z T 0 i R m l s b E N v b H V t b l R 5 c G V z I i B W Y W x 1 Z T 0 i c 0 F 3 W U h C d 0 1 H Q m d N R 0 J n W U d C Z 1 l H Q m d Z R 0 J n W U d C Z 1 l H Q m d Z R 0 J n T U R C Z 1 l H Q m d Z R 0 J n W U d C Z 1 l H Q m d Z R 0 J n W U c i L z 4 8 R W 5 0 c n k g V H l w Z T 0 i R m l s b E N v b H V t b k 5 h b W V z I i B W Y W x 1 Z T 0 i c 1 s m c X V v d D t J R C Z x d W 9 0 O y w m c X V v d D t T d G F 0 d X M m c X V v d D s s J n F 1 b 3 Q 7 R G F 0 Z S B B Z G R l Z C Z x d W 9 0 O y w m c X V v d D t E Y X R l I F V w Z G F 0 Z W Q m c X V v d D s s J n F 1 b 3 Q 7 V X N l c i B J R C Z x d W 9 0 O y w m c X V v d D t V c 2 V y I E Z p c n N 0 I E 5 h b W U m c X V v d D s s J n F 1 b 3 Q 7 V X N l c i B M Y X N 0 I E 5 h b W U m c X V v d D s s J n F 1 b 3 Q 7 R H V y Y X R p b 2 4 g K F N l Y 2 9 u Z H M p J n F 1 b 3 Q 7 L C Z x d W 9 0 O 0 1 l b m 8 m c X V v d D s s J n F 1 b 3 Q 7 U H J p Z X p 2 a X N r b y Z x d W 9 0 O y w m c X V v d D t S b 2 s g b m F y b 2 R l b m l h J n F 1 b 3 Q 7 L C Z x d W 9 0 O 0 9 y Z G V y I F N 0 Y X R 1 c y Z x d W 9 0 O y w m c X V v d D t T d W J 0 b 3 R h b C Z x d W 9 0 O y w m c X V v d D t T a G l w c G l u Z y Z x d W 9 0 O y w m c X V v d D t E a X N j b 3 V u d C Z x d W 9 0 O y w m c X V v d D t I Y W 5 k b G l u Z y B G Z W U m c X V v d D s s J n F 1 b 3 Q 7 U 2 h p c H B p b m c g R G l z Y 2 9 1 b n Q m c X V v d D s s J n F 1 b 3 Q 7 S W 5 z d X J h b m N l J n F 1 b 3 Q 7 L C Z x d W 9 0 O 0 d p Z n Q g V 3 J h c C Z x d W 9 0 O y w m c X V v d D t P d G h l c i Z x d W 9 0 O y w m c X V v d D t U Y X g m c X V v d D s s J n F 1 b 3 Q 7 V G 9 0 Y W w m c X V v d D s s J n F 1 b 3 Q 7 V 2 9 v Q 2 9 t b W V y Y 2 U g U m V n d W x h c i B Q c m l j Z S Z x d W 9 0 O y w m c X V v d D t X b 2 9 D b 2 1 t Z X J j Z S B Q c m l j Z S Z x d W 9 0 O y w m c X V v d D t X b 2 9 D b 2 1 t Z X J j Z S B U b 3 R h b C Z x d W 9 0 O y w m c X V v d D t X b 2 9 D b 2 1 t Z X J j Z S B D Y X J 0 I E l 0 Z W 0 g V G 9 0 Y W w m c X V v d D s s J n F 1 b 3 Q 7 V H J h b n N h Y 3 R p b 2 4 g S U Q m c X V v d D s s J n F 1 b 3 Q 7 U G F 5 b W V u d C B N Z X R o b 2 Q m c X V v d D s s J n F 1 b 3 Q 7 V 2 9 v Q 2 9 t b W V y Y 2 U g T 3 J k Z X I g S U Q m c X V v d D s s J n F 1 b 3 Q 7 R H V y Y X R p b 2 4 m c X V v d D s s J n F 1 b 3 Q 7 U m V t b 3 R l I E l Q I E F k Z H J l c 3 M m c X V v d D s s J n F 1 b 3 Q 7 T G 9 j Y X R p b 2 4 g K E J 5 I G J y b 3 d z Z X I p J n F 1 b 3 Q 7 L C Z x d W 9 0 O 0 x v Y 2 F 0 a W 9 u I C h C e S B J U C k m c X V v d D s s J n F 1 b 3 Q 7 U m V m Z X J y Z X I m c X V v d D s s J n F 1 b 3 Q 7 T 3 B l c m F 0 a W 5 n I F N 5 c 3 R l b S Z x d W 9 0 O y w m c X V v d D t B Z 2 V u d C Z x d W 9 0 O y w m c X V v d D t I b 3 N 0 b m F t Z S Z x d W 9 0 O y w m c X V v d D t Q Y X R o b m F t Z S Z x d W 9 0 O y w m c X V v d D t R d W V y e S B T d H J p b m c m c X V v d D s s J n F 1 b 3 Q 7 Q 2 l 0 e S A o Q n k g S V A p J n F 1 b 3 Q 7 L C Z x d W 9 0 O 1 J l Z 2 l v b i A o Q n k g S V A p J n F 1 b 3 Q 7 L C Z x d W 9 0 O 0 N v d W 5 0 c n k g K E J 5 I E l Q K S Z x d W 9 0 O y w m c X V v d D t U a W 1 l I F p v b m U g K E J 5 I E l Q K S Z x d W 9 0 O y w m c X V v d D t V V E 0 g U 2 9 1 c m N l J n F 1 b 3 Q 7 L C Z x d W 9 0 O 1 V U T S B N Z W R p d W 0 m c X V v d D s s J n F 1 b 3 Q 7 V V R N I E N h b X B h a W d u J n F 1 b 3 Q 7 L C Z x d W 9 0 O 1 V U T S B U Z X J t J n F 1 b 3 Q 7 L C Z x d W 9 0 O 1 V U T S B D b 2 5 0 Z W 5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Y T B l M T E y Z i 0 0 N D Y z L T Q 4 Z T M t Y T d i O S 0 3 Y 2 J k O T Q y O T g 0 M z g i L z 4 8 R W 5 0 c n k g V H l w Z T 0 i U m V s Y X R p b 2 5 z a G l w S W 5 m b 0 N v b n R h a W 5 l c i I g V m F s d W U 9 I n N 7 J n F 1 b 3 Q 7 Y 2 9 s d W 1 u Q 2 9 1 b n Q m c X V v d D s 6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b m R h a y 9 B d X R v U m V t b 3 Z l Z E N v b H V t b n M x L n t J R C w w f S Z x d W 9 0 O y w m c X V v d D t T Z W N 0 a W 9 u M S 9 t Z W 5 k Y W s v Q X V 0 b 1 J l b W 9 2 Z W R D b 2 x 1 b W 5 z M S 5 7 U 3 R h d H V z L D F 9 J n F 1 b 3 Q 7 L C Z x d W 9 0 O 1 N l Y 3 R p b 2 4 x L 2 1 l b m R h a y 9 B d X R v U m V t b 3 Z l Z E N v b H V t b n M x L n t E Y X R l I E F k Z G V k L D J 9 J n F 1 b 3 Q 7 L C Z x d W 9 0 O 1 N l Y 3 R p b 2 4 x L 2 1 l b m R h a y 9 B d X R v U m V t b 3 Z l Z E N v b H V t b n M x L n t E Y X R l I F V w Z G F 0 Z W Q s M 3 0 m c X V v d D s s J n F 1 b 3 Q 7 U 2 V j d G l v b j E v b W V u Z G F r L 0 F 1 d G 9 S Z W 1 v d m V k Q 2 9 s d W 1 u c z E u e 1 V z Z X I g S U Q s N H 0 m c X V v d D s s J n F 1 b 3 Q 7 U 2 V j d G l v b j E v b W V u Z G F r L 0 F 1 d G 9 S Z W 1 v d m V k Q 2 9 s d W 1 u c z E u e 1 V z Z X I g R m l y c 3 Q g T m F t Z S w 1 f S Z x d W 9 0 O y w m c X V v d D t T Z W N 0 a W 9 u M S 9 t Z W 5 k Y W s v Q X V 0 b 1 J l b W 9 2 Z W R D b 2 x 1 b W 5 z M S 5 7 V X N l c i B M Y X N 0 I E 5 h b W U s N n 0 m c X V v d D s s J n F 1 b 3 Q 7 U 2 V j d G l v b j E v b W V u Z G F r L 0 F 1 d G 9 S Z W 1 v d m V k Q 2 9 s d W 1 u c z E u e 0 R 1 c m F 0 a W 9 u I C h T Z W N v b m R z K S w 3 f S Z x d W 9 0 O y w m c X V v d D t T Z W N 0 a W 9 u M S 9 t Z W 5 k Y W s v Q X V 0 b 1 J l b W 9 2 Z W R D b 2 x 1 b W 5 z M S 5 7 T W V u b y w 4 f S Z x d W 9 0 O y w m c X V v d D t T Z W N 0 a W 9 u M S 9 t Z W 5 k Y W s v Q X V 0 b 1 J l b W 9 2 Z W R D b 2 x 1 b W 5 z M S 5 7 U H J p Z X p 2 a X N r b y w 5 f S Z x d W 9 0 O y w m c X V v d D t T Z W N 0 a W 9 u M S 9 t Z W 5 k Y W s v Q X V 0 b 1 J l b W 9 2 Z W R D b 2 x 1 b W 5 z M S 5 7 U m 9 r I G 5 h c m 9 k Z W 5 p Y S w x M H 0 m c X V v d D s s J n F 1 b 3 Q 7 U 2 V j d G l v b j E v b W V u Z G F r L 0 F 1 d G 9 S Z W 1 v d m V k Q 2 9 s d W 1 u c z E u e 0 9 y Z G V y I F N 0 Y X R 1 c y w x M X 0 m c X V v d D s s J n F 1 b 3 Q 7 U 2 V j d G l v b j E v b W V u Z G F r L 0 F 1 d G 9 S Z W 1 v d m V k Q 2 9 s d W 1 u c z E u e 1 N 1 Y n R v d G F s L D E y f S Z x d W 9 0 O y w m c X V v d D t T Z W N 0 a W 9 u M S 9 t Z W 5 k Y W s v Q X V 0 b 1 J l b W 9 2 Z W R D b 2 x 1 b W 5 z M S 5 7 U 2 h p c H B p b m c s M T N 9 J n F 1 b 3 Q 7 L C Z x d W 9 0 O 1 N l Y 3 R p b 2 4 x L 2 1 l b m R h a y 9 B d X R v U m V t b 3 Z l Z E N v b H V t b n M x L n t E a X N j b 3 V u d C w x N H 0 m c X V v d D s s J n F 1 b 3 Q 7 U 2 V j d G l v b j E v b W V u Z G F r L 0 F 1 d G 9 S Z W 1 v d m V k Q 2 9 s d W 1 u c z E u e 0 h h b m R s a W 5 n I E Z l Z S w x N X 0 m c X V v d D s s J n F 1 b 3 Q 7 U 2 V j d G l v b j E v b W V u Z G F r L 0 F 1 d G 9 S Z W 1 v d m V k Q 2 9 s d W 1 u c z E u e 1 N o a X B w a W 5 n I E R p c 2 N v d W 5 0 L D E 2 f S Z x d W 9 0 O y w m c X V v d D t T Z W N 0 a W 9 u M S 9 t Z W 5 k Y W s v Q X V 0 b 1 J l b W 9 2 Z W R D b 2 x 1 b W 5 z M S 5 7 S W 5 z d X J h b m N l L D E 3 f S Z x d W 9 0 O y w m c X V v d D t T Z W N 0 a W 9 u M S 9 t Z W 5 k Y W s v Q X V 0 b 1 J l b W 9 2 Z W R D b 2 x 1 b W 5 z M S 5 7 R 2 l m d C B X c m F w L D E 4 f S Z x d W 9 0 O y w m c X V v d D t T Z W N 0 a W 9 u M S 9 t Z W 5 k Y W s v Q X V 0 b 1 J l b W 9 2 Z W R D b 2 x 1 b W 5 z M S 5 7 T 3 R o Z X I s M T l 9 J n F 1 b 3 Q 7 L C Z x d W 9 0 O 1 N l Y 3 R p b 2 4 x L 2 1 l b m R h a y 9 B d X R v U m V t b 3 Z l Z E N v b H V t b n M x L n t U Y X g s M j B 9 J n F 1 b 3 Q 7 L C Z x d W 9 0 O 1 N l Y 3 R p b 2 4 x L 2 1 l b m R h a y 9 B d X R v U m V t b 3 Z l Z E N v b H V t b n M x L n t U b 3 R h b C w y M X 0 m c X V v d D s s J n F 1 b 3 Q 7 U 2 V j d G l v b j E v b W V u Z G F r L 0 F 1 d G 9 S Z W 1 v d m V k Q 2 9 s d W 1 u c z E u e 1 d v b 0 N v b W 1 l c m N l I F J l Z 3 V s Y X I g U H J p Y 2 U s M j J 9 J n F 1 b 3 Q 7 L C Z x d W 9 0 O 1 N l Y 3 R p b 2 4 x L 2 1 l b m R h a y 9 B d X R v U m V t b 3 Z l Z E N v b H V t b n M x L n t X b 2 9 D b 2 1 t Z X J j Z S B Q c m l j Z S w y M 3 0 m c X V v d D s s J n F 1 b 3 Q 7 U 2 V j d G l v b j E v b W V u Z G F r L 0 F 1 d G 9 S Z W 1 v d m V k Q 2 9 s d W 1 u c z E u e 1 d v b 0 N v b W 1 l c m N l I F R v d G F s L D I 0 f S Z x d W 9 0 O y w m c X V v d D t T Z W N 0 a W 9 u M S 9 t Z W 5 k Y W s v Q X V 0 b 1 J l b W 9 2 Z W R D b 2 x 1 b W 5 z M S 5 7 V 2 9 v Q 2 9 t b W V y Y 2 U g Q 2 F y d C B J d G V t I F R v d G F s L D I 1 f S Z x d W 9 0 O y w m c X V v d D t T Z W N 0 a W 9 u M S 9 t Z W 5 k Y W s v Q X V 0 b 1 J l b W 9 2 Z W R D b 2 x 1 b W 5 z M S 5 7 V H J h b n N h Y 3 R p b 2 4 g S U Q s M j Z 9 J n F 1 b 3 Q 7 L C Z x d W 9 0 O 1 N l Y 3 R p b 2 4 x L 2 1 l b m R h a y 9 B d X R v U m V t b 3 Z l Z E N v b H V t b n M x L n t Q Y X l t Z W 5 0 I E 1 l d G h v Z C w y N 3 0 m c X V v d D s s J n F 1 b 3 Q 7 U 2 V j d G l v b j E v b W V u Z G F r L 0 F 1 d G 9 S Z W 1 v d m V k Q 2 9 s d W 1 u c z E u e 1 d v b 0 N v b W 1 l c m N l I E 9 y Z G V y I E l E L D I 4 f S Z x d W 9 0 O y w m c X V v d D t T Z W N 0 a W 9 u M S 9 t Z W 5 k Y W s v Q X V 0 b 1 J l b W 9 2 Z W R D b 2 x 1 b W 5 z M S 5 7 R H V y Y X R p b 2 4 s M j l 9 J n F 1 b 3 Q 7 L C Z x d W 9 0 O 1 N l Y 3 R p b 2 4 x L 2 1 l b m R h a y 9 B d X R v U m V t b 3 Z l Z E N v b H V t b n M x L n t S Z W 1 v d G U g S V A g Q W R k c m V z c y w z M H 0 m c X V v d D s s J n F 1 b 3 Q 7 U 2 V j d G l v b j E v b W V u Z G F r L 0 F 1 d G 9 S Z W 1 v d m V k Q 2 9 s d W 1 u c z E u e 0 x v Y 2 F 0 a W 9 u I C h C e S B i c m 9 3 c 2 V y K S w z M X 0 m c X V v d D s s J n F 1 b 3 Q 7 U 2 V j d G l v b j E v b W V u Z G F r L 0 F 1 d G 9 S Z W 1 v d m V k Q 2 9 s d W 1 u c z E u e 0 x v Y 2 F 0 a W 9 u I C h C e S B J U C k s M z J 9 J n F 1 b 3 Q 7 L C Z x d W 9 0 O 1 N l Y 3 R p b 2 4 x L 2 1 l b m R h a y 9 B d X R v U m V t b 3 Z l Z E N v b H V t b n M x L n t S Z W Z l c n J l c i w z M 3 0 m c X V v d D s s J n F 1 b 3 Q 7 U 2 V j d G l v b j E v b W V u Z G F r L 0 F 1 d G 9 S Z W 1 v d m V k Q 2 9 s d W 1 u c z E u e 0 9 w Z X J h d G l u Z y B T e X N 0 Z W 0 s M z R 9 J n F 1 b 3 Q 7 L C Z x d W 9 0 O 1 N l Y 3 R p b 2 4 x L 2 1 l b m R h a y 9 B d X R v U m V t b 3 Z l Z E N v b H V t b n M x L n t B Z 2 V u d C w z N X 0 m c X V v d D s s J n F 1 b 3 Q 7 U 2 V j d G l v b j E v b W V u Z G F r L 0 F 1 d G 9 S Z W 1 v d m V k Q 2 9 s d W 1 u c z E u e 0 h v c 3 R u Y W 1 l L D M 2 f S Z x d W 9 0 O y w m c X V v d D t T Z W N 0 a W 9 u M S 9 t Z W 5 k Y W s v Q X V 0 b 1 J l b W 9 2 Z W R D b 2 x 1 b W 5 z M S 5 7 U G F 0 a G 5 h b W U s M z d 9 J n F 1 b 3 Q 7 L C Z x d W 9 0 O 1 N l Y 3 R p b 2 4 x L 2 1 l b m R h a y 9 B d X R v U m V t b 3 Z l Z E N v b H V t b n M x L n t R d W V y e S B T d H J p b m c s M z h 9 J n F 1 b 3 Q 7 L C Z x d W 9 0 O 1 N l Y 3 R p b 2 4 x L 2 1 l b m R h a y 9 B d X R v U m V t b 3 Z l Z E N v b H V t b n M x L n t D a X R 5 I C h C e S B J U C k s M z l 9 J n F 1 b 3 Q 7 L C Z x d W 9 0 O 1 N l Y 3 R p b 2 4 x L 2 1 l b m R h a y 9 B d X R v U m V t b 3 Z l Z E N v b H V t b n M x L n t S Z W d p b 2 4 g K E J 5 I E l Q K S w 0 M H 0 m c X V v d D s s J n F 1 b 3 Q 7 U 2 V j d G l v b j E v b W V u Z G F r L 0 F 1 d G 9 S Z W 1 v d m V k Q 2 9 s d W 1 u c z E u e 0 N v d W 5 0 c n k g K E J 5 I E l Q K S w 0 M X 0 m c X V v d D s s J n F 1 b 3 Q 7 U 2 V j d G l v b j E v b W V u Z G F r L 0 F 1 d G 9 S Z W 1 v d m V k Q 2 9 s d W 1 u c z E u e 1 R p b W U g W m 9 u Z S A o Q n k g S V A p L D Q y f S Z x d W 9 0 O y w m c X V v d D t T Z W N 0 a W 9 u M S 9 t Z W 5 k Y W s v Q X V 0 b 1 J l b W 9 2 Z W R D b 2 x 1 b W 5 z M S 5 7 V V R N I F N v d X J j Z S w 0 M 3 0 m c X V v d D s s J n F 1 b 3 Q 7 U 2 V j d G l v b j E v b W V u Z G F r L 0 F 1 d G 9 S Z W 1 v d m V k Q 2 9 s d W 1 u c z E u e 1 V U T S B N Z W R p d W 0 s N D R 9 J n F 1 b 3 Q 7 L C Z x d W 9 0 O 1 N l Y 3 R p b 2 4 x L 2 1 l b m R h a y 9 B d X R v U m V t b 3 Z l Z E N v b H V t b n M x L n t V V E 0 g Q 2 F t c G F p Z 2 4 s N D V 9 J n F 1 b 3 Q 7 L C Z x d W 9 0 O 1 N l Y 3 R p b 2 4 x L 2 1 l b m R h a y 9 B d X R v U m V t b 3 Z l Z E N v b H V t b n M x L n t V V E 0 g V G V y b S w 0 N n 0 m c X V v d D s s J n F 1 b 3 Q 7 U 2 V j d G l v b j E v b W V u Z G F r L 0 F 1 d G 9 S Z W 1 v d m V k Q 2 9 s d W 1 u c z E u e 1 V U T S B D b 2 5 0 Z W 5 0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b W V u Z G F r L 0 F 1 d G 9 S Z W 1 v d m V k Q 2 9 s d W 1 u c z E u e 0 l E L D B 9 J n F 1 b 3 Q 7 L C Z x d W 9 0 O 1 N l Y 3 R p b 2 4 x L 2 1 l b m R h a y 9 B d X R v U m V t b 3 Z l Z E N v b H V t b n M x L n t T d G F 0 d X M s M X 0 m c X V v d D s s J n F 1 b 3 Q 7 U 2 V j d G l v b j E v b W V u Z G F r L 0 F 1 d G 9 S Z W 1 v d m V k Q 2 9 s d W 1 u c z E u e 0 R h d G U g Q W R k Z W Q s M n 0 m c X V v d D s s J n F 1 b 3 Q 7 U 2 V j d G l v b j E v b W V u Z G F r L 0 F 1 d G 9 S Z W 1 v d m V k Q 2 9 s d W 1 u c z E u e 0 R h d G U g V X B k Y X R l Z C w z f S Z x d W 9 0 O y w m c X V v d D t T Z W N 0 a W 9 u M S 9 t Z W 5 k Y W s v Q X V 0 b 1 J l b W 9 2 Z W R D b 2 x 1 b W 5 z M S 5 7 V X N l c i B J R C w 0 f S Z x d W 9 0 O y w m c X V v d D t T Z W N 0 a W 9 u M S 9 t Z W 5 k Y W s v Q X V 0 b 1 J l b W 9 2 Z W R D b 2 x 1 b W 5 z M S 5 7 V X N l c i B G a X J z d C B O Y W 1 l L D V 9 J n F 1 b 3 Q 7 L C Z x d W 9 0 O 1 N l Y 3 R p b 2 4 x L 2 1 l b m R h a y 9 B d X R v U m V t b 3 Z l Z E N v b H V t b n M x L n t V c 2 V y I E x h c 3 Q g T m F t Z S w 2 f S Z x d W 9 0 O y w m c X V v d D t T Z W N 0 a W 9 u M S 9 t Z W 5 k Y W s v Q X V 0 b 1 J l b W 9 2 Z W R D b 2 x 1 b W 5 z M S 5 7 R H V y Y X R p b 2 4 g K F N l Y 2 9 u Z H M p L D d 9 J n F 1 b 3 Q 7 L C Z x d W 9 0 O 1 N l Y 3 R p b 2 4 x L 2 1 l b m R h a y 9 B d X R v U m V t b 3 Z l Z E N v b H V t b n M x L n t N Z W 5 v L D h 9 J n F 1 b 3 Q 7 L C Z x d W 9 0 O 1 N l Y 3 R p b 2 4 x L 2 1 l b m R h a y 9 B d X R v U m V t b 3 Z l Z E N v b H V t b n M x L n t Q c m l l e n Z p c 2 t v L D l 9 J n F 1 b 3 Q 7 L C Z x d W 9 0 O 1 N l Y 3 R p b 2 4 x L 2 1 l b m R h a y 9 B d X R v U m V t b 3 Z l Z E N v b H V t b n M x L n t S b 2 s g b m F y b 2 R l b m l h L D E w f S Z x d W 9 0 O y w m c X V v d D t T Z W N 0 a W 9 u M S 9 t Z W 5 k Y W s v Q X V 0 b 1 J l b W 9 2 Z W R D b 2 x 1 b W 5 z M S 5 7 T 3 J k Z X I g U 3 R h d H V z L D E x f S Z x d W 9 0 O y w m c X V v d D t T Z W N 0 a W 9 u M S 9 t Z W 5 k Y W s v Q X V 0 b 1 J l b W 9 2 Z W R D b 2 x 1 b W 5 z M S 5 7 U 3 V i d G 9 0 Y W w s M T J 9 J n F 1 b 3 Q 7 L C Z x d W 9 0 O 1 N l Y 3 R p b 2 4 x L 2 1 l b m R h a y 9 B d X R v U m V t b 3 Z l Z E N v b H V t b n M x L n t T a G l w c G l u Z y w x M 3 0 m c X V v d D s s J n F 1 b 3 Q 7 U 2 V j d G l v b j E v b W V u Z G F r L 0 F 1 d G 9 S Z W 1 v d m V k Q 2 9 s d W 1 u c z E u e 0 R p c 2 N v d W 5 0 L D E 0 f S Z x d W 9 0 O y w m c X V v d D t T Z W N 0 a W 9 u M S 9 t Z W 5 k Y W s v Q X V 0 b 1 J l b W 9 2 Z W R D b 2 x 1 b W 5 z M S 5 7 S G F u Z G x p b m c g R m V l L D E 1 f S Z x d W 9 0 O y w m c X V v d D t T Z W N 0 a W 9 u M S 9 t Z W 5 k Y W s v Q X V 0 b 1 J l b W 9 2 Z W R D b 2 x 1 b W 5 z M S 5 7 U 2 h p c H B p b m c g R G l z Y 2 9 1 b n Q s M T Z 9 J n F 1 b 3 Q 7 L C Z x d W 9 0 O 1 N l Y 3 R p b 2 4 x L 2 1 l b m R h a y 9 B d X R v U m V t b 3 Z l Z E N v b H V t b n M x L n t J b n N 1 c m F u Y 2 U s M T d 9 J n F 1 b 3 Q 7 L C Z x d W 9 0 O 1 N l Y 3 R p b 2 4 x L 2 1 l b m R h a y 9 B d X R v U m V t b 3 Z l Z E N v b H V t b n M x L n t H a W Z 0 I F d y Y X A s M T h 9 J n F 1 b 3 Q 7 L C Z x d W 9 0 O 1 N l Y 3 R p b 2 4 x L 2 1 l b m R h a y 9 B d X R v U m V t b 3 Z l Z E N v b H V t b n M x L n t P d G h l c i w x O X 0 m c X V v d D s s J n F 1 b 3 Q 7 U 2 V j d G l v b j E v b W V u Z G F r L 0 F 1 d G 9 S Z W 1 v d m V k Q 2 9 s d W 1 u c z E u e 1 R h e C w y M H 0 m c X V v d D s s J n F 1 b 3 Q 7 U 2 V j d G l v b j E v b W V u Z G F r L 0 F 1 d G 9 S Z W 1 v d m V k Q 2 9 s d W 1 u c z E u e 1 R v d G F s L D I x f S Z x d W 9 0 O y w m c X V v d D t T Z W N 0 a W 9 u M S 9 t Z W 5 k Y W s v Q X V 0 b 1 J l b W 9 2 Z W R D b 2 x 1 b W 5 z M S 5 7 V 2 9 v Q 2 9 t b W V y Y 2 U g U m V n d W x h c i B Q c m l j Z S w y M n 0 m c X V v d D s s J n F 1 b 3 Q 7 U 2 V j d G l v b j E v b W V u Z G F r L 0 F 1 d G 9 S Z W 1 v d m V k Q 2 9 s d W 1 u c z E u e 1 d v b 0 N v b W 1 l c m N l I F B y a W N l L D I z f S Z x d W 9 0 O y w m c X V v d D t T Z W N 0 a W 9 u M S 9 t Z W 5 k Y W s v Q X V 0 b 1 J l b W 9 2 Z W R D b 2 x 1 b W 5 z M S 5 7 V 2 9 v Q 2 9 t b W V y Y 2 U g V G 9 0 Y W w s M j R 9 J n F 1 b 3 Q 7 L C Z x d W 9 0 O 1 N l Y 3 R p b 2 4 x L 2 1 l b m R h a y 9 B d X R v U m V t b 3 Z l Z E N v b H V t b n M x L n t X b 2 9 D b 2 1 t Z X J j Z S B D Y X J 0 I E l 0 Z W 0 g V G 9 0 Y W w s M j V 9 J n F 1 b 3 Q 7 L C Z x d W 9 0 O 1 N l Y 3 R p b 2 4 x L 2 1 l b m R h a y 9 B d X R v U m V t b 3 Z l Z E N v b H V t b n M x L n t U c m F u c 2 F j d G l v b i B J R C w y N n 0 m c X V v d D s s J n F 1 b 3 Q 7 U 2 V j d G l v b j E v b W V u Z G F r L 0 F 1 d G 9 S Z W 1 v d m V k Q 2 9 s d W 1 u c z E u e 1 B h e W 1 l b n Q g T W V 0 a G 9 k L D I 3 f S Z x d W 9 0 O y w m c X V v d D t T Z W N 0 a W 9 u M S 9 t Z W 5 k Y W s v Q X V 0 b 1 J l b W 9 2 Z W R D b 2 x 1 b W 5 z M S 5 7 V 2 9 v Q 2 9 t b W V y Y 2 U g T 3 J k Z X I g S U Q s M j h 9 J n F 1 b 3 Q 7 L C Z x d W 9 0 O 1 N l Y 3 R p b 2 4 x L 2 1 l b m R h a y 9 B d X R v U m V t b 3 Z l Z E N v b H V t b n M x L n t E d X J h d G l v b i w y O X 0 m c X V v d D s s J n F 1 b 3 Q 7 U 2 V j d G l v b j E v b W V u Z G F r L 0 F 1 d G 9 S Z W 1 v d m V k Q 2 9 s d W 1 u c z E u e 1 J l b W 9 0 Z S B J U C B B Z G R y Z X N z L D M w f S Z x d W 9 0 O y w m c X V v d D t T Z W N 0 a W 9 u M S 9 t Z W 5 k Y W s v Q X V 0 b 1 J l b W 9 2 Z W R D b 2 x 1 b W 5 z M S 5 7 T G 9 j Y X R p b 2 4 g K E J 5 I G J y b 3 d z Z X I p L D M x f S Z x d W 9 0 O y w m c X V v d D t T Z W N 0 a W 9 u M S 9 t Z W 5 k Y W s v Q X V 0 b 1 J l b W 9 2 Z W R D b 2 x 1 b W 5 z M S 5 7 T G 9 j Y X R p b 2 4 g K E J 5 I E l Q K S w z M n 0 m c X V v d D s s J n F 1 b 3 Q 7 U 2 V j d G l v b j E v b W V u Z G F r L 0 F 1 d G 9 S Z W 1 v d m V k Q 2 9 s d W 1 u c z E u e 1 J l Z m V y c m V y L D M z f S Z x d W 9 0 O y w m c X V v d D t T Z W N 0 a W 9 u M S 9 t Z W 5 k Y W s v Q X V 0 b 1 J l b W 9 2 Z W R D b 2 x 1 b W 5 z M S 5 7 T 3 B l c m F 0 a W 5 n I F N 5 c 3 R l b S w z N H 0 m c X V v d D s s J n F 1 b 3 Q 7 U 2 V j d G l v b j E v b W V u Z G F r L 0 F 1 d G 9 S Z W 1 v d m V k Q 2 9 s d W 1 u c z E u e 0 F n Z W 5 0 L D M 1 f S Z x d W 9 0 O y w m c X V v d D t T Z W N 0 a W 9 u M S 9 t Z W 5 k Y W s v Q X V 0 b 1 J l b W 9 2 Z W R D b 2 x 1 b W 5 z M S 5 7 S G 9 z d G 5 h b W U s M z Z 9 J n F 1 b 3 Q 7 L C Z x d W 9 0 O 1 N l Y 3 R p b 2 4 x L 2 1 l b m R h a y 9 B d X R v U m V t b 3 Z l Z E N v b H V t b n M x L n t Q Y X R o b m F t Z S w z N 3 0 m c X V v d D s s J n F 1 b 3 Q 7 U 2 V j d G l v b j E v b W V u Z G F r L 0 F 1 d G 9 S Z W 1 v d m V k Q 2 9 s d W 1 u c z E u e 1 F 1 Z X J 5 I F N 0 c m l u Z y w z O H 0 m c X V v d D s s J n F 1 b 3 Q 7 U 2 V j d G l v b j E v b W V u Z G F r L 0 F 1 d G 9 S Z W 1 v d m V k Q 2 9 s d W 1 u c z E u e 0 N p d H k g K E J 5 I E l Q K S w z O X 0 m c X V v d D s s J n F 1 b 3 Q 7 U 2 V j d G l v b j E v b W V u Z G F r L 0 F 1 d G 9 S Z W 1 v d m V k Q 2 9 s d W 1 u c z E u e 1 J l Z 2 l v b i A o Q n k g S V A p L D Q w f S Z x d W 9 0 O y w m c X V v d D t T Z W N 0 a W 9 u M S 9 t Z W 5 k Y W s v Q X V 0 b 1 J l b W 9 2 Z W R D b 2 x 1 b W 5 z M S 5 7 Q 2 9 1 b n R y e S A o Q n k g S V A p L D Q x f S Z x d W 9 0 O y w m c X V v d D t T Z W N 0 a W 9 u M S 9 t Z W 5 k Y W s v Q X V 0 b 1 J l b W 9 2 Z W R D b 2 x 1 b W 5 z M S 5 7 V G l t Z S B a b 2 5 l I C h C e S B J U C k s N D J 9 J n F 1 b 3 Q 7 L C Z x d W 9 0 O 1 N l Y 3 R p b 2 4 x L 2 1 l b m R h a y 9 B d X R v U m V t b 3 Z l Z E N v b H V t b n M x L n t V V E 0 g U 2 9 1 c m N l L D Q z f S Z x d W 9 0 O y w m c X V v d D t T Z W N 0 a W 9 u M S 9 t Z W 5 k Y W s v Q X V 0 b 1 J l b W 9 2 Z W R D b 2 x 1 b W 5 z M S 5 7 V V R N I E 1 l Z G l 1 b S w 0 N H 0 m c X V v d D s s J n F 1 b 3 Q 7 U 2 V j d G l v b j E v b W V u Z G F r L 0 F 1 d G 9 S Z W 1 v d m V k Q 2 9 s d W 1 u c z E u e 1 V U T S B D Y W 1 w Y W l n b i w 0 N X 0 m c X V v d D s s J n F 1 b 3 Q 7 U 2 V j d G l v b j E v b W V u Z G F r L 0 F 1 d G 9 S Z W 1 v d m V k Q 2 9 s d W 1 u c z E u e 1 V U T S B U Z X J t L D Q 2 f S Z x d W 9 0 O y w m c X V v d D t T Z W N 0 a W 9 u M S 9 t Z W 5 k Y W s v Q X V 0 b 1 J l b W 9 2 Z W R D b 2 x 1 b W 5 z M S 5 7 V V R N I E N v b n R l b n Q s N D d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Z W 5 k Y W s l M j A x L 1 p k c m 9 q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Z W 5 k Y W s l M j A x L 0 h s Y X Z p J U M 0 J T h E a 3 k l M j B z b y U y M H p 2 J U M z J U J E J U M 1 J U E x Z W 5 v d S U y M C V D M y V C Q X J v d i V D N S U 4 O G 9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Z W 5 k Y W s l M j A x L 1 p t Z W 5 l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V u Z G F r J T I w M i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V u Z G F r J T I w M i 9 I b G F 2 a S V D N C U 4 R G t 5 J T I w c 2 8 l M j B 6 d i V D M y V C R C V D N S V B M W V u b 3 U l M j A l Q z M l Q k F y b 3 Y l Q z U l O D h v d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V u Z G F r J T I w M i 9 a b W V u Z W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l b m R h a y U y M D I l M j A o M i k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l b m R h a y U y M D I l M j A o M i k v S G x h d m k l Q z Q l O E R r e S U y M H N v J T I w e n Y l Q z M l Q k Q l Q z U l Q T F l b m 9 1 J T I w J U M z J U J B c m 9 2 J U M 1 J T g 4 b 3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l b m R h a y U y M D I l M j A o M i k v W m 1 l b m V u J U M z J U J E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Z W 5 k Y W s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l b m R h a y 9 I b G F 2 a S V D N C U 4 R G t 5 J T I w c 2 8 l M j B 6 d i V D M y V C R C V D N S V B M W V u b 3 U l M j A l Q z M l Q k F y b 3 Y l Q z U l O D h v d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V u Z G F r L 1 p t Z W 5 l b i V D M y V C R C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H K 1 J R j g O j x M q K U B F l L 3 Y u 8 A A A A A A g A A A A A A E G Y A A A A B A A A g A A A A D 1 R 3 S o M P b t a k r 3 f a n k f P D A 2 M a B n F K I d 3 J z 0 K y Q 6 F G 5 s A A A A A D o A A A A A C A A A g A A A A m + i c S 9 o b J h y m z / 8 5 z 0 5 Z C 1 g R c e 6 G a o 4 4 z r U K J w L P S n t Q A A A A U h Z + Z k R U S B l G O R B V X + / C 6 a i I e u + 6 v H f / X 7 3 0 s A G p D D 1 u + J D P k T A + 9 v D Y h s l O v d w y J w M H W 3 b q q F s 9 D c r I 3 6 X x 8 b C T 0 B A Y k 3 d D L j r q 7 8 I N y e B A A A A A n h Z Y S N x o q A g U 5 Q Q 3 P 4 d c M A S 9 6 X 9 P n w U C m t y V r 0 b f z z / 6 8 x J F R 0 z n R 2 f w R 9 B 1 / N A g u T 6 G S Y X 6 5 z E / o A o q a H M C / g = = < / D a t a M a s h u p > 
</file>

<file path=customXml/itemProps1.xml><?xml version="1.0" encoding="utf-8"?>
<ds:datastoreItem xmlns:ds="http://schemas.openxmlformats.org/officeDocument/2006/customXml" ds:itemID="{8063220F-D0B4-4BDD-92D7-401BD21150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Kategórie</vt:lpstr>
      <vt:lpstr>Celkovo</vt:lpstr>
      <vt:lpstr>start</vt:lpstr>
      <vt:lpstr>1</vt:lpstr>
      <vt:lpstr>2</vt:lpstr>
      <vt:lpstr>3</vt:lpstr>
      <vt:lpstr>4</vt:lpstr>
      <vt:lpstr>5</vt:lpstr>
      <vt:lpstr>6</vt:lpstr>
      <vt:lpstr>stena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start!Print_Area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start!Print_Titles</vt:lpstr>
      <vt:lpstr>stena!Print_Titles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Janoško</dc:creator>
  <cp:lastModifiedBy>Juraj Majtán</cp:lastModifiedBy>
  <cp:lastPrinted>2024-03-02T12:53:17Z</cp:lastPrinted>
  <dcterms:created xsi:type="dcterms:W3CDTF">2024-02-27T18:00:05Z</dcterms:created>
  <dcterms:modified xsi:type="dcterms:W3CDTF">2024-03-16T17:46:00Z</dcterms:modified>
</cp:coreProperties>
</file>